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elwpvicgovau.sharepoint.com/sites/ecm_546/EmissionsAnalysis/1. Annual GHG reports/"/>
    </mc:Choice>
  </mc:AlternateContent>
  <xr:revisionPtr revIDLastSave="309" documentId="8_{74DAF8DD-9DA3-4561-9112-F3955C0E194F}" xr6:coauthVersionLast="47" xr6:coauthVersionMax="47" xr10:uidLastSave="{C0617A90-9CE6-41C4-BF92-D7820485A8B0}"/>
  <bookViews>
    <workbookView xWindow="4395" yWindow="-16320" windowWidth="29040" windowHeight="15720" tabRatio="748" xr2:uid="{00000000-000D-0000-FFFF-FFFF00000000}"/>
  </bookViews>
  <sheets>
    <sheet name="Contents" sheetId="24" r:id="rId1"/>
    <sheet name="Figure 1" sheetId="25" r:id="rId2"/>
    <sheet name="Figure 2" sheetId="4" r:id="rId3"/>
    <sheet name="Figure 3" sheetId="17" r:id="rId4"/>
    <sheet name="Figure 4" sheetId="18" r:id="rId5"/>
    <sheet name="Figure 5" sheetId="7" r:id="rId6"/>
    <sheet name="Figure 6" sheetId="8" r:id="rId7"/>
    <sheet name="Figure 7" sheetId="3" r:id="rId8"/>
    <sheet name="Figure 8" sheetId="10" r:id="rId9"/>
  </sheets>
  <definedNames>
    <definedName name="_AMO_UniqueIdentifier" hidden="1">"'2f12fad1-39e1-4384-89d7-187f38caf61e'"</definedName>
    <definedName name="A2060824A">#REF!,#REF!</definedName>
    <definedName name="A2060824A_Data">#REF!</definedName>
    <definedName name="A2060824A_Latest">#REF!</definedName>
    <definedName name="A2060825C">#REF!,#REF!</definedName>
    <definedName name="A2060825C_Data">#REF!</definedName>
    <definedName name="A2060825C_Latest">#REF!</definedName>
    <definedName name="A2060826F">#REF!,#REF!</definedName>
    <definedName name="A2060826F_Data">#REF!</definedName>
    <definedName name="A2060826F_Latest">#REF!</definedName>
    <definedName name="A2060827J">#REF!,#REF!</definedName>
    <definedName name="A2060827J_Data">#REF!</definedName>
    <definedName name="A2060827J_Latest">#REF!</definedName>
    <definedName name="A2060828K">#REF!,#REF!</definedName>
    <definedName name="A2060828K_Data">#REF!</definedName>
    <definedName name="A2060828K_Latest">#REF!</definedName>
    <definedName name="A2060829L">#REF!,#REF!</definedName>
    <definedName name="A2060829L_Data">#REF!</definedName>
    <definedName name="A2060829L_Latest">#REF!</definedName>
    <definedName name="A2060830W">#REF!,#REF!</definedName>
    <definedName name="A2060830W_Data">#REF!</definedName>
    <definedName name="A2060830W_Latest">#REF!</definedName>
    <definedName name="A2060831X">#REF!,#REF!</definedName>
    <definedName name="A2060831X_Data">#REF!</definedName>
    <definedName name="A2060831X_Latest">#REF!</definedName>
    <definedName name="A2060832A">#REF!,#REF!</definedName>
    <definedName name="A2060832A_Data">#REF!</definedName>
    <definedName name="A2060832A_Latest">#REF!</definedName>
    <definedName name="A2060833C">#REF!,#REF!</definedName>
    <definedName name="A2060833C_Data">#REF!</definedName>
    <definedName name="A2060833C_Latest">#REF!</definedName>
    <definedName name="A2060834F">#REF!,#REF!</definedName>
    <definedName name="A2060834F_Data">#REF!</definedName>
    <definedName name="A2060834F_Latest">#REF!</definedName>
    <definedName name="A2060835J">#REF!,#REF!</definedName>
    <definedName name="A2060835J_Data">#REF!</definedName>
    <definedName name="A2060835J_Latest">#REF!</definedName>
    <definedName name="A2060836K">#REF!,#REF!</definedName>
    <definedName name="A2060836K_Data">#REF!</definedName>
    <definedName name="A2060836K_Latest">#REF!</definedName>
    <definedName name="A2060837L">#REF!,#REF!</definedName>
    <definedName name="A2060837L_Data">#REF!</definedName>
    <definedName name="A2060837L_Latest">#REF!</definedName>
    <definedName name="A2060838R">#REF!,#REF!</definedName>
    <definedName name="A2060838R_Data">#REF!</definedName>
    <definedName name="A2060838R_Latest">#REF!</definedName>
    <definedName name="A2060839T">#REF!,#REF!</definedName>
    <definedName name="A2060839T_Data">#REF!</definedName>
    <definedName name="A2060839T_Latest">#REF!</definedName>
    <definedName name="A2060840A">#REF!,#REF!</definedName>
    <definedName name="A2060840A_Data">#REF!</definedName>
    <definedName name="A2060840A_Latest">#REF!</definedName>
    <definedName name="A2060841C">#REF!,#REF!</definedName>
    <definedName name="A2060841C_Data">#REF!</definedName>
    <definedName name="A2060841C_Latest">#REF!</definedName>
    <definedName name="A2060842F">#REF!,#REF!</definedName>
    <definedName name="A2060842F_Data">#REF!</definedName>
    <definedName name="A2060842F_Latest">#REF!</definedName>
    <definedName name="A2060843J">#REF!,#REF!</definedName>
    <definedName name="A2060843J_Data">#REF!</definedName>
    <definedName name="A2060843J_Latest">#REF!</definedName>
    <definedName name="A2060844K">#REF!,#REF!</definedName>
    <definedName name="A2060844K_Data">#REF!</definedName>
    <definedName name="A2060844K_Latest">#REF!</definedName>
    <definedName name="A2060845L">#REF!,#REF!</definedName>
    <definedName name="A2060845L_Data">#REF!</definedName>
    <definedName name="A2060845L_Latest">#REF!</definedName>
    <definedName name="A2060846R">#REF!,#REF!</definedName>
    <definedName name="A2060846R_Data">#REF!</definedName>
    <definedName name="A2060846R_Latest">#REF!</definedName>
    <definedName name="A2060847T">#REF!,#REF!</definedName>
    <definedName name="A2060847T_Data">#REF!</definedName>
    <definedName name="A2060847T_Latest">#REF!</definedName>
    <definedName name="A2060848V">#REF!,#REF!</definedName>
    <definedName name="A2060848V_Data">#REF!</definedName>
    <definedName name="A2060848V_Latest">#REF!</definedName>
    <definedName name="A2060849W">#REF!,#REF!</definedName>
    <definedName name="A2060849W_Data">#REF!</definedName>
    <definedName name="A2060849W_Latest">#REF!</definedName>
    <definedName name="A2060850F">#REF!,#REF!</definedName>
    <definedName name="A2060850F_Data">#REF!</definedName>
    <definedName name="A2060850F_Latest">#REF!</definedName>
    <definedName name="CRF_REC_Year">#REF!</definedName>
    <definedName name="CRF_Summary1.As1_Main">#REF!</definedName>
    <definedName name="CRF_Summary1.As2_Dyn100">#REF!</definedName>
    <definedName name="CRF_Summary1.As2_Dyn101">#REF!</definedName>
    <definedName name="CRF_Summary1.As2_Dyn102">#REF!</definedName>
    <definedName name="CRF_Summary1.As2_Dyn103">#REF!</definedName>
    <definedName name="CRF_Summary1.As2_Dyn104">#REF!</definedName>
    <definedName name="CRF_Summary1.As2_Dyn105">#REF!</definedName>
    <definedName name="CRF_Summary1.As2_Dyn106">#REF!</definedName>
    <definedName name="CRF_Summary1.As2_Dyn107">#REF!</definedName>
    <definedName name="CRF_Summary1.As2_Dyn108">#REF!</definedName>
    <definedName name="CRF_Summary1.As2_Dyn109">#REF!</definedName>
    <definedName name="CRF_Summary1.As2_Dyn110">#REF!</definedName>
    <definedName name="CRF_Summary1.As2_Dyn111">#REF!</definedName>
    <definedName name="CRF_Summary1.As2_Dyn112">#REF!</definedName>
    <definedName name="CRF_Summary1.As2_Dyn113">#REF!</definedName>
    <definedName name="CRF_Summary1.As2_DynA28">#REF!</definedName>
    <definedName name="CRF_Summary1.As2_Main">#REF!</definedName>
    <definedName name="CRF_Summary1.As3_Main">#REF!</definedName>
    <definedName name="CRF_Summary1.B_Main">#REF!</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Summary2_Dyn16">#REF!</definedName>
    <definedName name="CRF_Summary2_DynA41">#REF!</definedName>
    <definedName name="CRF_Summary2_Main1">#REF!</definedName>
    <definedName name="CRF_Summary2_Main2">#REF!</definedName>
    <definedName name="CRF_Summary2_Main3">#REF!</definedName>
    <definedName name="CRF_Summary3s1_Main">#REF!</definedName>
    <definedName name="CRF_Summary3s2_DynA28">#REF!</definedName>
    <definedName name="CRF_Summary3s2_Main">#REF!</definedName>
    <definedName name="CRF_Table1.A_a_s1_Main">#REF!</definedName>
    <definedName name="CRF_Table1.A_a_s2_Main">#REF!</definedName>
    <definedName name="CRF_Table1.A_a_s3_Dyn10">#REF!</definedName>
    <definedName name="CRF_Table1.A_a_s3_Dyn11">#REF!</definedName>
    <definedName name="CRF_Table1.A_a_s3_Dyn12">#REF!</definedName>
    <definedName name="CRF_Table1.A_a_s3_Dyn13">#REF!</definedName>
    <definedName name="CRF_Table1.A_a_s3_Dyn1A3b">#REF!</definedName>
    <definedName name="CRF_Table1.A_a_s3_Dyn1A3c">#REF!</definedName>
    <definedName name="CRF_Table1.A_a_s3_Dyn1A3d">#REF!</definedName>
    <definedName name="CRF_Table1.A_a_s3_Dyn20">#REF!</definedName>
    <definedName name="CRF_Table1.A_a_s3_Dyn21">#REF!</definedName>
    <definedName name="CRF_Table1.A_a_s3_Dyn22">#REF!</definedName>
    <definedName name="CRF_Table1.A_a_s3_Dyn23">#REF!</definedName>
    <definedName name="CRF_Table1.A_a_s3_Dyn30">#REF!</definedName>
    <definedName name="CRF_Table1.A_a_s3_Dyn31">#REF!</definedName>
    <definedName name="CRF_Table1.A_a_s3_Dyn32">#REF!</definedName>
    <definedName name="CRF_Table1.A_a_s3_Dyn33">#REF!</definedName>
    <definedName name="CRF_Table1.A_a_s3_Main">#REF!</definedName>
    <definedName name="CRF_Table1.A_a_s4_Doc">#REF!</definedName>
    <definedName name="CRF_Table1.A_a_s4_Main">#REF!</definedName>
    <definedName name="CRF_Table1.A_b__Main">#REF!</definedName>
    <definedName name="CRF_Table1.A_c__Doc">#REF!</definedName>
    <definedName name="CRF_Table1.A_c__Main">#REF!</definedName>
    <definedName name="CRF_Table1.A_d__Add">#REF!</definedName>
    <definedName name="CRF_Table1.A_d__Doc">#REF!</definedName>
    <definedName name="CRF_Table1.A_d__Main">#REF!</definedName>
    <definedName name="CRF_Table1.A_d_Dyn1">#REF!</definedName>
    <definedName name="CRF_Table1.A_d_DynA18">#REF!</definedName>
    <definedName name="CRF_Table1.A_d_DynA35">#REF!</definedName>
    <definedName name="CRF_Table1.B.1_Add">#REF!</definedName>
    <definedName name="CRF_Table1.B.1_Doc">#REF!</definedName>
    <definedName name="CRF_Table1.B.1_Dyn11">#REF!</definedName>
    <definedName name="CRF_Table1.B.1_Dyn12">#REF!</definedName>
    <definedName name="CRF_Table1.B.1_Dyn1B1c">#REF!</definedName>
    <definedName name="CRF_Table1.B.1_Main">#REF!</definedName>
    <definedName name="CRF_Table1.B.2_Add">#REF!</definedName>
    <definedName name="CRF_Table1.B.2_Doc">#REF!</definedName>
    <definedName name="CRF_Table1.B.2_Dyn10">#REF!</definedName>
    <definedName name="CRF_Table1.B.2_Dyn11">#REF!</definedName>
    <definedName name="CRF_Table1.B.2_Dyn12">#REF!</definedName>
    <definedName name="CRF_Table1.B.2_Dyn1B2d">#REF!</definedName>
    <definedName name="CRF_Table1.B.2_DynAddN11">#REF!</definedName>
    <definedName name="CRF_Table1.B.2_Main">#REF!</definedName>
    <definedName name="CRF_Table1.C_Add">#REF!</definedName>
    <definedName name="CRF_Table1.C_Doc">#REF!</definedName>
    <definedName name="CRF_Table1.C_Dyn10">#REF!</definedName>
    <definedName name="CRF_Table1.C_Dyn11">#REF!</definedName>
    <definedName name="CRF_Table1.C_Dyn12">#REF!</definedName>
    <definedName name="CRF_Table1.C_Dyn13">#REF!</definedName>
    <definedName name="CRF_Table1.C_DynA15">#REF!</definedName>
    <definedName name="CRF_Table1.C_Main">#REF!</definedName>
    <definedName name="CRF_Table10s1_Dyn10">#REF!</definedName>
    <definedName name="CRF_Table10s1_Dyn11">#REF!</definedName>
    <definedName name="CRF_Table10s1_Dyn12">#REF!</definedName>
    <definedName name="CRF_Table10s1_Dyn13">#REF!</definedName>
    <definedName name="CRF_Table10s1_Dyn14">#REF!</definedName>
    <definedName name="CRF_Table10s1_Dyn15">#REF!</definedName>
    <definedName name="CRF_Table10s1_Dyn16">#REF!</definedName>
    <definedName name="CRF_Table10s1_Dyn17">#REF!</definedName>
    <definedName name="CRF_Table10s1_Dyn18">#REF!</definedName>
    <definedName name="CRF_Table10s1_Dyn19">#REF!</definedName>
    <definedName name="CRF_Table10s1_Dyn20">#REF!</definedName>
    <definedName name="CRF_Table10s1_DynA45">#REF!</definedName>
    <definedName name="CRF_Table10s1_Main">#REF!</definedName>
    <definedName name="CRF_Table10s2_Dyn10">#REF!</definedName>
    <definedName name="CRF_Table10s2_Dyn11">#REF!</definedName>
    <definedName name="CRF_Table10s2_Dyn12">#REF!</definedName>
    <definedName name="CRF_Table10s2_Dyn13">#REF!</definedName>
    <definedName name="CRF_Table10s2_Dyn14">#REF!</definedName>
    <definedName name="CRF_Table10s2_Dyn15">#REF!</definedName>
    <definedName name="CRF_Table10s2_Dyn16">#REF!</definedName>
    <definedName name="CRF_Table10s2_Dyn17">#REF!</definedName>
    <definedName name="CRF_Table10s2_Dyn18">#REF!</definedName>
    <definedName name="CRF_Table10s2_Dyn19">#REF!</definedName>
    <definedName name="CRF_Table10s2_Dyn20">#REF!</definedName>
    <definedName name="CRF_Table10s2_DynA46">#REF!</definedName>
    <definedName name="CRF_Table10s2_Main">#REF!</definedName>
    <definedName name="CRF_Table10s3_Dyn10">#REF!</definedName>
    <definedName name="CRF_Table10s3_Dyn11">#REF!</definedName>
    <definedName name="CRF_Table10s3_Dyn12">#REF!</definedName>
    <definedName name="CRF_Table10s3_Dyn13">#REF!</definedName>
    <definedName name="CRF_Table10s3_Dyn14">#REF!</definedName>
    <definedName name="CRF_Table10s3_Dyn15">#REF!</definedName>
    <definedName name="CRF_Table10s3_Dyn16">#REF!</definedName>
    <definedName name="CRF_Table10s3_Dyn17">#REF!</definedName>
    <definedName name="CRF_Table10s3_Dyn18">#REF!</definedName>
    <definedName name="CRF_Table10s3_Dyn19">#REF!</definedName>
    <definedName name="CRF_Table10s3_Dyn20">#REF!</definedName>
    <definedName name="CRF_Table10s3_DynA46">#REF!</definedName>
    <definedName name="CRF_Table10s3_Main">#REF!</definedName>
    <definedName name="CRF_Table10s4_Main">#REF!</definedName>
    <definedName name="CRF_Table10s5_Main1">#REF!</definedName>
    <definedName name="CRF_Table10s5_Main2">#REF!</definedName>
    <definedName name="CRF_Table11_CO2_Diff">#REF!</definedName>
    <definedName name="CRF_Table11_CO2_Diff_Explanation">#REF!</definedName>
    <definedName name="CRF_Table11_CO2_WS11">#REF!</definedName>
    <definedName name="CRF_Table11_Completeness">#REF!</definedName>
    <definedName name="CRF_Table11_Contact_Address">#REF!</definedName>
    <definedName name="CRF_Table11_Contact_EMail">#REF!</definedName>
    <definedName name="CRF_Table11_Contact_Fax">#REF!</definedName>
    <definedName name="CRF_Table11_Contact_FocalPoint">#REF!</definedName>
    <definedName name="CRF_Table11_Contact_Institution">#REF!</definedName>
    <definedName name="CRF_Table11_Contact_Tel">#REF!</definedName>
    <definedName name="CRF_Table11_General_BaseYears">#REF!</definedName>
    <definedName name="CRF_Table11_General_BaseYearsPHS">#REF!</definedName>
    <definedName name="CRF_Table11_General_Date">#REF!</definedName>
    <definedName name="CRF_Table11_General_GasesCovered">#REF!</definedName>
    <definedName name="CRF_Table11_General_Omissions">#REF!</definedName>
    <definedName name="CRF_Table11_General_YearsCovered">#REF!</definedName>
    <definedName name="CRF_Table11_HFC_A_Consumption">#REF!</definedName>
    <definedName name="CRF_Table11_HFC_Disaggregation">#REF!</definedName>
    <definedName name="CRF_Table11_HFC_P_Consumption">#REF!</definedName>
    <definedName name="CRF_Table11_HFC_Production">#REF!</definedName>
    <definedName name="CRF_Table11_HFC_Ratio">#REF!</definedName>
    <definedName name="CRF_Table11_Main">#REF!</definedName>
    <definedName name="CRF_Table11_PFC_A_Consumption">#REF!</definedName>
    <definedName name="CRF_Table11_PFC_Disaggregation">#REF!</definedName>
    <definedName name="CRF_Table11_PFC_P_Consumption">#REF!</definedName>
    <definedName name="CRF_Table11_PFC_Production">#REF!</definedName>
    <definedName name="CRF_Table11_PFC_Ratio">#REF!</definedName>
    <definedName name="CRF_Table11_Recalc">#REF!</definedName>
    <definedName name="CRF_Table11_Recalc_CH4_Agriculture">#REF!</definedName>
    <definedName name="CRF_Table11_Recalc_CH4_Energy">#REF!</definedName>
    <definedName name="CRF_Table11_Recalc_CH4_IndProc">#REF!</definedName>
    <definedName name="CRF_Table11_Recalc_CH4_LUCF">#REF!</definedName>
    <definedName name="CRF_Table11_Recalc_CH4_SolventUse">#REF!</definedName>
    <definedName name="CRF_Table11_Recalc_CH4_Waste">#REF!</definedName>
    <definedName name="CRF_Table11_Recalc_CO2_Agriculture">#REF!</definedName>
    <definedName name="CRF_Table11_Recalc_CO2_Energy">#REF!</definedName>
    <definedName name="CRF_Table11_Recalc_CO2_IndProc">#REF!</definedName>
    <definedName name="CRF_Table11_Recalc_CO2_LUCF">#REF!</definedName>
    <definedName name="CRF_Table11_Recalc_CO2_SolventUse">#REF!</definedName>
    <definedName name="CRF_Table11_Recalc_CO2_Waste">#REF!</definedName>
    <definedName name="CRF_Table11_Recalc_Expl_Agriculture">#REF!</definedName>
    <definedName name="CRF_Table11_Recalc_Expl_Energy">#REF!</definedName>
    <definedName name="CRF_Table11_Recalc_Expl_IndProc">#REF!</definedName>
    <definedName name="CRF_Table11_Recalc_Expl_LUCF">#REF!</definedName>
    <definedName name="CRF_Table11_Recalc_Expl_SolventUse">#REF!</definedName>
    <definedName name="CRF_Table11_Recalc_Expl_Waste">#REF!</definedName>
    <definedName name="CRF_Table11_Recalc_For_All_Years">#REF!</definedName>
    <definedName name="CRF_Table11_Recalc_FullCrf">#REF!</definedName>
    <definedName name="CRF_Table11_Recalc_HPS_IndProc">#REF!</definedName>
    <definedName name="CRF_Table11_Recalc_N2O_Agriculture">#REF!</definedName>
    <definedName name="CRF_Table11_Recalc_N2O_Energy">#REF!</definedName>
    <definedName name="CRF_Table11_Recalc_N2O_IndProc">#REF!</definedName>
    <definedName name="CRF_Table11_Recalc_N2O_LUCF">#REF!</definedName>
    <definedName name="CRF_Table11_Recalc_N2O_SolventUse">#REF!</definedName>
    <definedName name="CRF_Table11_Recalc_N2O_Waste">#REF!</definedName>
    <definedName name="CRF_Table11_Reference">#REF!</definedName>
    <definedName name="CRF_Table11_SBDT_Agriculture">#REF!</definedName>
    <definedName name="CRF_Table11_SBDT_Energy">#REF!</definedName>
    <definedName name="CRF_Table11_SBDT_IndProc">#REF!</definedName>
    <definedName name="CRF_Table11_SBDT_LUCF">#REF!</definedName>
    <definedName name="CRF_Table11_SBDT_SolventUse">#REF!</definedName>
    <definedName name="CRF_Table11_SBDT_Waste">#REF!</definedName>
    <definedName name="CRF_Table11_SF6_A_Consumption">#REF!</definedName>
    <definedName name="CRF_Table11_SF6_P_Consumption">#REF!</definedName>
    <definedName name="CRF_Table11_SF6_Production">#REF!</definedName>
    <definedName name="CRF_Table11_SF6_Ratio">#REF!</definedName>
    <definedName name="CRF_Table11_SRT_Agriculture">#REF!</definedName>
    <definedName name="CRF_Table11_SRT_Energy">#REF!</definedName>
    <definedName name="CRF_Table11_SRT_IndProc">#REF!</definedName>
    <definedName name="CRF_Table11_SRT_LUCF">#REF!</definedName>
    <definedName name="CRF_Table11_SRT_SolventUse">#REF!</definedName>
    <definedName name="CRF_Table11_SRT_Waste">#REF!</definedName>
    <definedName name="CRF_Table11_Sum1_7A">#REF!</definedName>
    <definedName name="CRF_Table11_Sum1_7B">#REF!</definedName>
    <definedName name="CRF_Table11_Sum2">#REF!</definedName>
    <definedName name="CRF_Table11_Sum3">#REF!</definedName>
    <definedName name="CRF_Table11_Trend">#REF!</definedName>
    <definedName name="CRF_Table11_Uncertainty_8A">#REF!</definedName>
    <definedName name="CRF_Table11_Uncertainty_NI">#REF!</definedName>
    <definedName name="CRF_Table1s1_Dyn10">#REF!</definedName>
    <definedName name="CRF_Table1s1_Dyn11">#REF!</definedName>
    <definedName name="CRF_Table1s1_Dyn12">#REF!</definedName>
    <definedName name="CRF_Table1s1_Dyn13">#REF!</definedName>
    <definedName name="CRF_Table1s1_Dyn20">#REF!</definedName>
    <definedName name="CRF_Table1s1_Dyn21">#REF!</definedName>
    <definedName name="CRF_Table1s1_Dyn22">#REF!</definedName>
    <definedName name="CRF_Table1s1_Dyn23">#REF!</definedName>
    <definedName name="CRF_Table1s1_Dyn2F">#REF!</definedName>
    <definedName name="CRF_Table1s1_Dyn3e">#REF!</definedName>
    <definedName name="CRF_Table1s1_Main">#REF!</definedName>
    <definedName name="CRF_Table1s2_Dyn1c">#REF!</definedName>
    <definedName name="CRF_Table1s2_Dyn20">#REF!</definedName>
    <definedName name="CRF_Table1s2_Dyn21">#REF!</definedName>
    <definedName name="CRF_Table1s2_Dyn22">#REF!</definedName>
    <definedName name="CRF_Table1s2_Dyn23">#REF!</definedName>
    <definedName name="CRF_Table1s2_Dyn24">#REF!</definedName>
    <definedName name="CRF_Table1s2_Dyn25">#REF!</definedName>
    <definedName name="CRF_Table1s2_Dyn26">#REF!</definedName>
    <definedName name="CRF_Table1s2_Dyn2d">#REF!</definedName>
    <definedName name="CRF_Table1s2_Dyn30">#REF!</definedName>
    <definedName name="CRF_Table1s2_Dyn31">#REF!</definedName>
    <definedName name="CRF_Table1s2_Dyn32">#REF!</definedName>
    <definedName name="CRF_Table1s2_Dyn33">#REF!</definedName>
    <definedName name="CRF_Table1s2_Dyn34">#REF!</definedName>
    <definedName name="CRF_Table1s2_Dyn40">#REF!</definedName>
    <definedName name="CRF_Table1s2_Dyn41">#REF!</definedName>
    <definedName name="CRF_Table1s2_Dyn42">#REF!</definedName>
    <definedName name="CRF_Table1s2_Dyn43">#REF!</definedName>
    <definedName name="CRF_Table1s2_Dyn44">#REF!</definedName>
    <definedName name="CRF_Table1s2_Dyn45">#REF!</definedName>
    <definedName name="CRF_Table1s2_Dyn46">#REF!</definedName>
    <definedName name="CRF_Table1s2_Dyn50">#REF!</definedName>
    <definedName name="CRF_Table1s2_Dyn51">#REF!</definedName>
    <definedName name="CRF_Table1s2_Dyn52">#REF!</definedName>
    <definedName name="CRF_Table1s2_Dyn53">#REF!</definedName>
    <definedName name="CRF_Table1s2_Dyn54">#REF!</definedName>
    <definedName name="CRF_Table1s2_Dyn55">#REF!</definedName>
    <definedName name="CRF_Table1s2_Dyn56">#REF!</definedName>
    <definedName name="CRF_Table1s2_Dyn5a">#REF!</definedName>
    <definedName name="CRF_Table1s2_Dyn5b">#REF!</definedName>
    <definedName name="CRF_Table1s2_Main">#REF!</definedName>
    <definedName name="CRF_Table2_I_.A_Gs1_Dyn10">#REF!</definedName>
    <definedName name="CRF_Table2_I_.A_Gs1_Dyn11">#REF!</definedName>
    <definedName name="CRF_Table2_I_.A_Gs1_Dyn12">#REF!</definedName>
    <definedName name="CRF_Table2_I_.A_Gs1_Dyn20">#REF!</definedName>
    <definedName name="CRF_Table2_I_.A_Gs1_Dyn21">#REF!</definedName>
    <definedName name="CRF_Table2_I_.A_Gs1_Dyn22">#REF!</definedName>
    <definedName name="CRF_Table2_I_.A_Gs1_DynA7">#REF!</definedName>
    <definedName name="CRF_Table2_I_.A_Gs1_DynB5">#REF!</definedName>
    <definedName name="CRF_Table2_I_.A_Gs1_Main">#REF!</definedName>
    <definedName name="CRF_Table2_I_.A_Gs2_Doc">#REF!</definedName>
    <definedName name="CRF_Table2_I_.A_Gs2_Dyn10">#REF!</definedName>
    <definedName name="CRF_Table2_I_.A_Gs2_Dyn11">#REF!</definedName>
    <definedName name="CRF_Table2_I_.A_Gs2_Dyn20">#REF!</definedName>
    <definedName name="CRF_Table2_I_.A_Gs2_Dyn21">#REF!</definedName>
    <definedName name="CRF_Table2_I_.A_Gs2_Dyn22">#REF!</definedName>
    <definedName name="CRF_Table2_I_.A_Gs2_Dyn30">#REF!</definedName>
    <definedName name="CRF_Table2_I_.A_Gs2_Dyn31">#REF!</definedName>
    <definedName name="CRF_Table2_I_.A_Gs2_Dyn32">#REF!</definedName>
    <definedName name="CRF_Table2_I_.A_Gs2_DynA14">#REF!</definedName>
    <definedName name="CRF_Table2_I_.A_Gs2_DynC5">#REF!</definedName>
    <definedName name="CRF_Table2_I_.A_Gs2_DynG">#REF!</definedName>
    <definedName name="CRF_Table2_I_.A_Gs2_Main">#REF!</definedName>
    <definedName name="CRF_Table2_I_s1_Dyn10">#REF!</definedName>
    <definedName name="CRF_Table2_I_s1_Dyn11">#REF!</definedName>
    <definedName name="CRF_Table2_I_s1_Dyn12">#REF!</definedName>
    <definedName name="CRF_Table2_I_s1_Dyn13">#REF!</definedName>
    <definedName name="CRF_Table2_I_s1_Dyn20">#REF!</definedName>
    <definedName name="CRF_Table2_I_s1_Dyn21">#REF!</definedName>
    <definedName name="CRF_Table2_I_s1_Dyn22">#REF!</definedName>
    <definedName name="CRF_Table2_I_s1_Dyn23">#REF!</definedName>
    <definedName name="CRF_Table2_I_s1_Dyn24">#REF!</definedName>
    <definedName name="CRF_Table2_I_s1_Dyn25">#REF!</definedName>
    <definedName name="CRF_Table2_I_s1_Dyn26">#REF!</definedName>
    <definedName name="CRF_Table2_I_s1_Dyn27">#REF!</definedName>
    <definedName name="CRF_Table2_I_s1_Dyn28">#REF!</definedName>
    <definedName name="CRF_Table2_I_s1_Dyn29">#REF!</definedName>
    <definedName name="CRF_Table2_I_s1_Dyn30">#REF!</definedName>
    <definedName name="CRF_Table2_I_s1_Dyn31">#REF!</definedName>
    <definedName name="CRF_Table2_I_s1_Dyn32">#REF!</definedName>
    <definedName name="CRF_Table2_I_s1_Dyn33">#REF!</definedName>
    <definedName name="CRF_Table2_I_s1_Dyn34">#REF!</definedName>
    <definedName name="CRF_Table2_I_s1_Dyn35">#REF!</definedName>
    <definedName name="CRF_Table2_I_s1_Dyn36">#REF!</definedName>
    <definedName name="CRF_Table2_I_s1_Dyn37">#REF!</definedName>
    <definedName name="CRF_Table2_I_s1_Dyn38">#REF!</definedName>
    <definedName name="CRF_Table2_I_s1_Dyn39">#REF!</definedName>
    <definedName name="CRF_Table2_I_s1_DynA7">#REF!</definedName>
    <definedName name="CRF_Table2_I_s1_DynB5">#REF!</definedName>
    <definedName name="CRF_Table2_I_s1_DynC5">#REF!</definedName>
    <definedName name="CRF_Table2_I_s1_Main">#REF!</definedName>
    <definedName name="CRF_Table2_I_s2_Dyn11">#REF!</definedName>
    <definedName name="CRF_Table2_I_s2_Dyn13">#REF!</definedName>
    <definedName name="CRF_Table2_I_s2_Dyn15">#REF!</definedName>
    <definedName name="CRF_Table2_I_s2_Dyn20">#REF!</definedName>
    <definedName name="CRF_Table2_I_s2_Dyn21">#REF!</definedName>
    <definedName name="CRF_Table2_I_s2_Dyn22">#REF!</definedName>
    <definedName name="CRF_Table2_I_s2_Dyn23">#REF!</definedName>
    <definedName name="CRF_Table2_I_s2_Dyn24">#REF!</definedName>
    <definedName name="CRF_Table2_I_s2_Dyn25">#REF!</definedName>
    <definedName name="CRF_Table2_I_s2_Dyn300">#REF!</definedName>
    <definedName name="CRF_Table2_I_s2_Dyn301">#REF!</definedName>
    <definedName name="CRF_Table2_I_s2_Dyn302">#REF!</definedName>
    <definedName name="CRF_Table2_I_s2_Dyn303">#REF!</definedName>
    <definedName name="CRF_Table2_I_s2_Dyn304">#REF!</definedName>
    <definedName name="CRF_Table2_I_s2_Dyn305">#REF!</definedName>
    <definedName name="CRF_Table2_I_s2_Dyn306">#REF!</definedName>
    <definedName name="CRF_Table2_I_s2_Dyn307">#REF!</definedName>
    <definedName name="CRF_Table2_I_s2_Dyn308">#REF!</definedName>
    <definedName name="CRF_Table2_I_s2_Dyn309">#REF!</definedName>
    <definedName name="CRF_Table2_I_s2_Dyn310">#REF!</definedName>
    <definedName name="CRF_Table2_I_s2_Dyn311">#REF!</definedName>
    <definedName name="CRF_Table2_I_s2_Dyn312">#REF!</definedName>
    <definedName name="CRF_Table2_I_s2_DynE3">#REF!</definedName>
    <definedName name="CRF_Table2_I_s2_DynF8">#REF!</definedName>
    <definedName name="CRF_Table2_I_s2_DynG">#REF!</definedName>
    <definedName name="CRF_Table2_I_s2_Main">#REF!</definedName>
    <definedName name="CRF_Table2_II_.C_E_Doc">#REF!</definedName>
    <definedName name="CRF_Table2_II_.C_E_Dyn1A18">#REF!</definedName>
    <definedName name="CRF_Table2_II_.C_E_Dyn2A21">#REF!</definedName>
    <definedName name="CRF_Table2_II_.C_E_Dyn2A23">#REF!</definedName>
    <definedName name="CRF_Table2_II_.C_E_Dyn3">#REF!</definedName>
    <definedName name="CRF_Table2_II_.C_E_Main">#REF!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Fs2_Doc">#REF!</definedName>
    <definedName name="CRF_Table2_II_.Fs2_Dyn3">#REF!</definedName>
    <definedName name="CRF_Table2_II_.Fs2_Dyn4A12">#REF!</definedName>
    <definedName name="CRF_Table2_II_.Fs2_Dyn4A14">#REF!</definedName>
    <definedName name="CRF_Table2_II_.Fs2_Dyn5">#REF!</definedName>
    <definedName name="CRF_Table2_II_.Fs2_Dyn6">#REF!</definedName>
    <definedName name="CRF_Table2_II_.Fs2_Dyn7">#REF!</definedName>
    <definedName name="CRF_Table2_II_.Fs2_Dyn8">#REF!</definedName>
    <definedName name="CRF_Table2_II_.Fs2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CRF_Table2_II_s2_Main1">#REF!</definedName>
    <definedName name="CRF_Table2_II_s2_Main2">#REF!</definedName>
    <definedName name="CRF_Table2_II_s2_Main3">#REF!</definedName>
    <definedName name="CRF_Table3.A_D_Doc">#REF!</definedName>
    <definedName name="CRF_Table3.A_D_DynD">#REF!</definedName>
    <definedName name="CRF_Table3.A_D_Main">#REF!</definedName>
    <definedName name="CRF_Table3_Dyn10">#REF!</definedName>
    <definedName name="CRF_Table3_Dyn11">#REF!</definedName>
    <definedName name="CRF_Table3_Dyn12">#REF!</definedName>
    <definedName name="CRF_Table3_DynD">#REF!</definedName>
    <definedName name="CRF_Table3_Main">#REF!</definedName>
    <definedName name="CRF_Table4.A_Add">#REF!</definedName>
    <definedName name="CRF_Table4.A_Doc">#REF!</definedName>
    <definedName name="CRF_Table4.A_Dyn10">#REF!</definedName>
    <definedName name="CRF_Table4.A_DynAdd">#REF!</definedName>
    <definedName name="CRF_Table4.A_Main">#REF!</definedName>
    <definedName name="CRF_Table4.B_a__Add">#REF!</definedName>
    <definedName name="CRF_Table4.B_a__Doc">#REF!</definedName>
    <definedName name="CRF_Table4.B_a__Main">#REF!</definedName>
    <definedName name="CRF_Table4.B_b__Add">#REF!</definedName>
    <definedName name="CRF_Table4.B_b__Doc">#REF!</definedName>
    <definedName name="CRF_Table4.B_b__Dyn10">#REF!</definedName>
    <definedName name="CRF_Table4.B_b__Dyn11">#REF!</definedName>
    <definedName name="CRF_Table4.B_b__Dyn12">#REF!</definedName>
    <definedName name="CRF_Table4.B_b__Dyn13">#REF!</definedName>
    <definedName name="CRF_Table4.B_b__Dyn14">#REF!</definedName>
    <definedName name="CRF_Table4.B_b__Dyn15">#REF!</definedName>
    <definedName name="CRF_Table4.B_b__DynA13">#REF!</definedName>
    <definedName name="CRF_Table4.B_b__Main">#REF!</definedName>
    <definedName name="CRF_Table4.C_Doc">#REF!</definedName>
    <definedName name="CRF_Table4.C_Dyn">#REF!</definedName>
    <definedName name="CRF_Table4.C_Dyn10">#REF!</definedName>
    <definedName name="CRF_Table4.C_Dyn11">#REF!</definedName>
    <definedName name="CRF_Table4.C_Main">#REF!</definedName>
    <definedName name="CRF_Table4.D_Add">#REF!</definedName>
    <definedName name="CRF_Table4.D_Doc">#REF!</definedName>
    <definedName name="CRF_Table4.D_Dyn10">#REF!</definedName>
    <definedName name="CRF_Table4.D_Dyn11">#REF!</definedName>
    <definedName name="CRF_Table4.D_DynA18">#REF!</definedName>
    <definedName name="CRF_Table4.D_Main">#REF!</definedName>
    <definedName name="CRF_Table4.E_A8">#REF!</definedName>
    <definedName name="CRF_Table4.E_Add">#REF!</definedName>
    <definedName name="CRF_Table4.E_Doc">#REF!</definedName>
    <definedName name="CRF_Table4.E_Dyn10">#REF!</definedName>
    <definedName name="CRF_Table4.E_Dyn11">#REF!</definedName>
    <definedName name="CRF_Table4.E_Main">#REF!</definedName>
    <definedName name="CRF_Table4.F_Doc">#REF!</definedName>
    <definedName name="CRF_Table4.F_Dyn10">#REF!</definedName>
    <definedName name="CRF_Table4.F_Dyn11">#REF!</definedName>
    <definedName name="CRF_Table4.F_Dyn2">#REF!</definedName>
    <definedName name="CRF_Table4.F_Dyn20">#REF!</definedName>
    <definedName name="CRF_Table4.F_Dyn21">#REF!</definedName>
    <definedName name="CRF_Table4.F_Dyn3">#REF!</definedName>
    <definedName name="CRF_Table4.F_Dyn30">#REF!</definedName>
    <definedName name="CRF_Table4.F_Dyn31">#REF!</definedName>
    <definedName name="CRF_Table4.F_Dyn40">#REF!</definedName>
    <definedName name="CRF_Table4.F_Dyn41">#REF!</definedName>
    <definedName name="CRF_Table4.F_Dyn5">#REF!</definedName>
    <definedName name="CRF_Table4.F_DynA15">#REF!</definedName>
    <definedName name="CRF_Table4.F_Main">#REF!</definedName>
    <definedName name="CRF_Table4s1_Dyn1">#REF!</definedName>
    <definedName name="CRF_Table4s1_DynA20">#REF!</definedName>
    <definedName name="CRF_Table4s1_Main">#REF!</definedName>
    <definedName name="CRF_Table4s2_Dyn10">#REF!</definedName>
    <definedName name="CRF_Table4s2_Dyn11">#REF!</definedName>
    <definedName name="CRF_Table4s2_Dyn20">#REF!</definedName>
    <definedName name="CRF_Table4s2_Dyn21">#REF!</definedName>
    <definedName name="CRF_Table4s2_Dyn22">#REF!</definedName>
    <definedName name="CRF_Table4s2_Dyn30">#REF!</definedName>
    <definedName name="CRF_Table4s2_Dyn31">#REF!</definedName>
    <definedName name="CRF_Table4s2_Dyn32">#REF!</definedName>
    <definedName name="CRF_Table4s2_Dyn33">#REF!</definedName>
    <definedName name="CRF_Table4s2_Dyn34">#REF!</definedName>
    <definedName name="CRF_Table4s2_Dyn40">#REF!</definedName>
    <definedName name="CRF_Table4s2_Dyn41">#REF!</definedName>
    <definedName name="CRF_Table4s2_Dyn50">#REF!</definedName>
    <definedName name="CRF_Table4s2_DynB13">#REF!</definedName>
    <definedName name="CRF_Table4s2_DynC4">#REF!</definedName>
    <definedName name="CRF_Table4s2_DynD4">#REF!</definedName>
    <definedName name="CRF_Table4s2_DynF5">#REF!</definedName>
    <definedName name="CRF_Table4s2_DynG">#REF!</definedName>
    <definedName name="CRF_Table4s2_Main">#REF!</definedName>
    <definedName name="CRF_Table5.A_Doc">#REF!</definedName>
    <definedName name="CRF_Table5.A_Dyn">#REF!</definedName>
    <definedName name="CRF_Table5.A_DynA31">#REF!</definedName>
    <definedName name="CRF_Table5.A_DynB20">#REF!</definedName>
    <definedName name="CRF_Table5.A_DynB26">#REF!</definedName>
    <definedName name="CRF_Table5.A_Main1">#REF!</definedName>
    <definedName name="CRF_Table5.A_Main2">#REF!</definedName>
    <definedName name="CRF_Table5.A_Main3">#REF!</definedName>
    <definedName name="CRF_Table5.B_Add">#REF!</definedName>
    <definedName name="CRF_Table5.B_Doc">#REF!</definedName>
    <definedName name="CRF_Table5.B_DynA27">#REF!</definedName>
    <definedName name="CRF_Table5.B_Main1">#REF!</definedName>
    <definedName name="CRF_Table5.B_Main2">#REF!</definedName>
    <definedName name="CRF_Table5.C_Doc">#REF!</definedName>
    <definedName name="CRF_Table5.C_DynA24">#REF!</definedName>
    <definedName name="CRF_Table5.C_Main1">#REF!</definedName>
    <definedName name="CRF_Table5.C_Main2">#REF!</definedName>
    <definedName name="CRF_Table5.D_Add">#REF!</definedName>
    <definedName name="CRF_Table5.D_Doc">#REF!</definedName>
    <definedName name="CRF_Table5.D_Dyn1">#REF!</definedName>
    <definedName name="CRF_Table5.D_DynA16">#REF!</definedName>
    <definedName name="CRF_Table5.D_Main1">#REF!</definedName>
    <definedName name="CRF_Table5.D_Main2">#REF!</definedName>
    <definedName name="CRF_Table5_Dyn10">#REF!</definedName>
    <definedName name="CRF_Table5_Dyn11">#REF!</definedName>
    <definedName name="CRF_Table5_Dyn12">#REF!</definedName>
    <definedName name="CRF_Table5_Dyn20">#REF!</definedName>
    <definedName name="CRF_Table5_Dyn21">#REF!</definedName>
    <definedName name="CRF_Table5_Dyn22">#REF!</definedName>
    <definedName name="CRF_Table5_Dyn23">#REF!</definedName>
    <definedName name="CRF_Table5_Dyn24">#REF!</definedName>
    <definedName name="CRF_Table5_Dyn30">#REF!</definedName>
    <definedName name="CRF_Table5_Dyn31">#REF!</definedName>
    <definedName name="CRF_Table5_Dyn32">#REF!</definedName>
    <definedName name="CRF_Table5_Dyn40">#REF!</definedName>
    <definedName name="CRF_Table5_Dyn41">#REF!</definedName>
    <definedName name="CRF_Table5_Dyn42">#REF!</definedName>
    <definedName name="CRF_Table5_Dyn50">#REF!</definedName>
    <definedName name="CRF_Table5_Dyn51">#REF!</definedName>
    <definedName name="CRF_Table5_Dyn52">#REF!</definedName>
    <definedName name="CRF_Table5_Dyn53">#REF!</definedName>
    <definedName name="CRF_Table5_Dyn54">#REF!</definedName>
    <definedName name="CRF_Table5_Dyn55">#REF!</definedName>
    <definedName name="CRF_Table5_Dyn56">#REF!</definedName>
    <definedName name="CRF_Table5_DynA5">#REF!</definedName>
    <definedName name="CRF_Table5_DynB5">#REF!</definedName>
    <definedName name="CRF_Table5_DynC5">#REF!</definedName>
    <definedName name="CRF_Table5_DynD">#REF!</definedName>
    <definedName name="CRF_Table5_DynE">#REF!</definedName>
    <definedName name="CRF_Table5_Main">#REF!</definedName>
    <definedName name="CRF_Table6.A_C_Add">#REF!</definedName>
    <definedName name="CRF_Table6.A_C_Doc">#REF!</definedName>
    <definedName name="CRF_Table6.A_C_Dyn10">#REF!</definedName>
    <definedName name="CRF_Table6.A_C_Dyn11">#REF!</definedName>
    <definedName name="CRF_Table6.A_C_Dyn20">#REF!</definedName>
    <definedName name="CRF_Table6.A_C_Dyn21">#REF!</definedName>
    <definedName name="CRF_Table6.A_C_Dyn22">#REF!</definedName>
    <definedName name="CRF_Table6.A_C_DynA13">#REF!</definedName>
    <definedName name="CRF_Table6.A_C_DynA24">#REF!</definedName>
    <definedName name="CRF_Table6.A_C_DynK24">#REF!</definedName>
    <definedName name="CRF_Table6.A_C_Main1">#REF!</definedName>
    <definedName name="CRF_Table6.A_C_Main2">#REF!</definedName>
    <definedName name="CRF_Table6.B_Add1">#REF!</definedName>
    <definedName name="CRF_Table6.B_Add2">#REF!</definedName>
    <definedName name="CRF_Table6.B_Add3">#REF!</definedName>
    <definedName name="CRF_Table6.B_Doc">#REF!</definedName>
    <definedName name="CRF_Table6.B_Dyn10">#REF!</definedName>
    <definedName name="CRF_Table6.B_Dyn11">#REF!</definedName>
    <definedName name="CRF_Table6.B_Dyn12">#REF!</definedName>
    <definedName name="CRF_Table6.B_DynA12">#REF!</definedName>
    <definedName name="CRF_Table6.B_DynM18">#REF!</definedName>
    <definedName name="CRF_Table6.B_DynM21">#REF!</definedName>
    <definedName name="CRF_Table6.B_DynM23">#REF!</definedName>
    <definedName name="CRF_Table6.B_DynM31">#REF!</definedName>
    <definedName name="CRF_Table6.B_Main1">#REF!</definedName>
    <definedName name="CRF_Table6.B_Main2">#REF!</definedName>
    <definedName name="CRF_Table6_Dyn10">#REF!</definedName>
    <definedName name="CRF_Table6_Dyn11">#REF!</definedName>
    <definedName name="CRF_Table6_Dyn12">#REF!</definedName>
    <definedName name="CRF_Table6_Dyn13">#REF!</definedName>
    <definedName name="CRF_Table6_Dyn14">#REF!</definedName>
    <definedName name="CRF_Table6_Dyn20">#REF!</definedName>
    <definedName name="CRF_Table6_Dyn21">#REF!</definedName>
    <definedName name="CRF_Table6_Dyn22">#REF!</definedName>
    <definedName name="CRF_Table6_Dyn23">#REF!</definedName>
    <definedName name="CRF_Table6_Dyn24">#REF!</definedName>
    <definedName name="CRF_Table6_Dyn30">#REF!</definedName>
    <definedName name="CRF_Table6_Dyn31">#REF!</definedName>
    <definedName name="CRF_Table6_Dyn32">#REF!</definedName>
    <definedName name="CRF_Table6_Dyn33">#REF!</definedName>
    <definedName name="CRF_Table6_Dyn34">#REF!</definedName>
    <definedName name="CRF_Table6_Dyn35">#REF!</definedName>
    <definedName name="CRF_Table6_Dyn36">#REF!</definedName>
    <definedName name="CRF_Table6_DynA3">#REF!</definedName>
    <definedName name="CRF_Table6_DynB3">#REF!</definedName>
    <definedName name="CRF_Table6_DynD">#REF!</definedName>
    <definedName name="CRF_Table6_Main">#REF!</definedName>
    <definedName name="CRF_Table7s1_Main">#REF!</definedName>
    <definedName name="CRF_Table7s2_Main">#REF!</definedName>
    <definedName name="CRF_Table7s3_DynA16">#REF!</definedName>
    <definedName name="CRF_Table7s3_Main">#REF!</definedName>
    <definedName name="CRF_Table8_a_s1_Main">#REF!</definedName>
    <definedName name="CRF_Table8_a_s2_DynA13">#REF!</definedName>
    <definedName name="CRF_Table8_a_s2_Main1">#REF!</definedName>
    <definedName name="CRF_Table8_a_s2_Main2">#REF!</definedName>
    <definedName name="CRF_Table8_a_s2_Main3">#REF!</definedName>
    <definedName name="CRF_Table8_b__Doc">#REF!</definedName>
    <definedName name="CRF_Table8_b__DynA8">#REF!</definedName>
    <definedName name="CRF_Table8_b__Main">#REF!</definedName>
    <definedName name="CRF_Table9s1_DynIE">#REF!</definedName>
    <definedName name="CRF_Table9s1_DynIECH4">#REF!</definedName>
    <definedName name="CRF_Table9s1_DynIECO2">#REF!</definedName>
    <definedName name="CRF_Table9s1_DynIEHFC">#REF!</definedName>
    <definedName name="CRF_Table9s1_DynIEN2O">#REF!</definedName>
    <definedName name="CRF_Table9s1_DynIEPFC">#REF!</definedName>
    <definedName name="CRF_Table9s1_DynIESF6">#REF!</definedName>
    <definedName name="CRF_Table9s1_DynNE">#REF!</definedName>
    <definedName name="CRF_Table9s1_DynNECH4">#REF!</definedName>
    <definedName name="CRF_Table9s1_DynNECO2">#REF!</definedName>
    <definedName name="CRF_Table9s1_DynNEHFC">#REF!</definedName>
    <definedName name="CRF_Table9s1_DynNEN2O">#REF!</definedName>
    <definedName name="CRF_Table9s1_DynNEPFC">#REF!</definedName>
    <definedName name="CRF_Table9s1_DynNESF6">#REF!</definedName>
    <definedName name="CRF_Table9s1_Main1">#REF!</definedName>
    <definedName name="CRF_Table9s1_Main2">#REF!</definedName>
    <definedName name="CRF_Table9s2_DynAdd">#REF!</definedName>
    <definedName name="CRF_Table9s2_Main">#REF!</definedName>
    <definedName name="Date_Range">#REF!,#REF!</definedName>
    <definedName name="Date_Range_Data">#REF!</definedName>
    <definedName name="Figure_1">#REF!</definedName>
    <definedName name="Figure_2">#REF!</definedName>
    <definedName name="Figure_3">#REF!</definedName>
    <definedName name="REC_Year">#REF!</definedName>
    <definedName name="TopOfTable_Table_1">#REF!</definedName>
    <definedName name="TopOfTable_Table_15">#REF!</definedName>
    <definedName name="TopOfTable_Table_16">#REF!</definedName>
    <definedName name="TopOfTable_Table_17">#REF!</definedName>
    <definedName name="TopOfTable_Table_8">#REF!</definedName>
    <definedName name="TopOfTable_Table_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25" l="1"/>
  <c r="P9" i="25"/>
  <c r="O16" i="8"/>
  <c r="P9" i="8" s="1"/>
  <c r="C33" i="3"/>
  <c r="D33" i="3" s="1"/>
  <c r="E33" i="3" s="1"/>
  <c r="F33" i="3" s="1"/>
  <c r="G33" i="3" s="1"/>
  <c r="H33" i="3" s="1"/>
  <c r="I33" i="3" s="1"/>
  <c r="J33" i="3" s="1"/>
  <c r="K33" i="3" s="1"/>
  <c r="L33" i="3" s="1"/>
  <c r="M33" i="3" s="1"/>
  <c r="N33" i="3" s="1"/>
  <c r="O33" i="3" s="1"/>
  <c r="P33" i="3" s="1"/>
  <c r="Q33" i="3" s="1"/>
  <c r="R33" i="3" s="1"/>
  <c r="S33" i="3" s="1"/>
  <c r="T33" i="3" s="1"/>
  <c r="U33" i="3" s="1"/>
  <c r="V33" i="3" s="1"/>
  <c r="W33" i="3" s="1"/>
  <c r="X33" i="3" s="1"/>
  <c r="Y33" i="3" s="1"/>
  <c r="Z33" i="3" s="1"/>
  <c r="AA33" i="3" s="1"/>
  <c r="AB33" i="3" s="1"/>
  <c r="AC33" i="3" s="1"/>
  <c r="AD33" i="3" s="1"/>
  <c r="AE33" i="3" s="1"/>
  <c r="AF33" i="3" s="1"/>
  <c r="AG33" i="3" s="1"/>
  <c r="AH33" i="3" s="1"/>
  <c r="AI33" i="3" s="1"/>
  <c r="AJ33" i="3" s="1"/>
  <c r="P8" i="8" l="1"/>
  <c r="P15" i="8"/>
  <c r="P13" i="8"/>
  <c r="P12" i="8"/>
  <c r="P11" i="8"/>
  <c r="P10" i="8"/>
  <c r="P14" i="8"/>
  <c r="P16" i="8" l="1"/>
  <c r="U22" i="4" l="1"/>
  <c r="H22" i="4"/>
  <c r="T22" i="4"/>
  <c r="C22" i="4"/>
  <c r="I22" i="4"/>
  <c r="G22" i="4"/>
  <c r="E22" i="4"/>
  <c r="S22" i="4"/>
  <c r="J22" i="4"/>
  <c r="K22" i="4"/>
  <c r="L22" i="4"/>
  <c r="M22" i="4"/>
  <c r="N22" i="4"/>
  <c r="O22" i="4"/>
  <c r="P22" i="4"/>
  <c r="Q22" i="4"/>
  <c r="D22" i="4"/>
  <c r="R22" i="4"/>
  <c r="F22" i="4"/>
  <c r="AL28" i="10" l="1"/>
  <c r="AL27" i="10"/>
</calcChain>
</file>

<file path=xl/sharedStrings.xml><?xml version="1.0" encoding="utf-8"?>
<sst xmlns="http://schemas.openxmlformats.org/spreadsheetml/2006/main" count="95" uniqueCount="75">
  <si>
    <t>Victorian Greenhouse Gas Emissions Report 2023</t>
  </si>
  <si>
    <t>List of charts</t>
  </si>
  <si>
    <t>Figure 1</t>
  </si>
  <si>
    <t>Victoria's emissions reduction targets</t>
  </si>
  <si>
    <t>Figure 2</t>
  </si>
  <si>
    <t>Victoria's total net emissions, 2005 to 2023</t>
  </si>
  <si>
    <t>Figure 3</t>
  </si>
  <si>
    <t>Contribution to national emissions by state and territory, 2023</t>
  </si>
  <si>
    <t>Figure 4</t>
  </si>
  <si>
    <t>Per capita emissions in Australia by state and territory, 2023</t>
  </si>
  <si>
    <t>Figure 5</t>
  </si>
  <si>
    <t>Change in Gross State Product (GSP), population and emissions – Victoria, 1990 to 2023</t>
  </si>
  <si>
    <t>Figure 6</t>
  </si>
  <si>
    <t>Victorian emissions by sector and energy subsector, 2023</t>
  </si>
  <si>
    <t>Figure 7</t>
  </si>
  <si>
    <t>Total net emissions and emissions by sector – Victoria, 1990 to 2023</t>
  </si>
  <si>
    <t>Figure 8</t>
  </si>
  <si>
    <t>Changes in trends in Victoria’s total net emissions between 2005 and 2021 in the  Victorian Greenhouse Gas Emissions Reports for 2021 and 2022</t>
  </si>
  <si>
    <t>Actual emissions</t>
  </si>
  <si>
    <t>Year</t>
  </si>
  <si>
    <t>Emissions
(Mt CO2-e)</t>
  </si>
  <si>
    <t>% below 2005</t>
  </si>
  <si>
    <t>Targets</t>
  </si>
  <si>
    <t>98.1 - 104.3</t>
  </si>
  <si>
    <t>15 - 20%</t>
  </si>
  <si>
    <t>82.2 - 88.3</t>
  </si>
  <si>
    <t>28 - 33%</t>
  </si>
  <si>
    <t>61.3 - 67.5</t>
  </si>
  <si>
    <t>45 - 50%</t>
  </si>
  <si>
    <t>24.5 - 30.7</t>
  </si>
  <si>
    <t>75 - 80%</t>
  </si>
  <si>
    <t>Net emissions</t>
  </si>
  <si>
    <t>2005 net emisions</t>
  </si>
  <si>
    <t>Jurisdiction</t>
  </si>
  <si>
    <t>Share of national emissions in 2023</t>
  </si>
  <si>
    <t>QLD</t>
  </si>
  <si>
    <t xml:space="preserve">NSW </t>
  </si>
  <si>
    <t xml:space="preserve">WA </t>
  </si>
  <si>
    <t>VIC</t>
  </si>
  <si>
    <t xml:space="preserve">NT </t>
  </si>
  <si>
    <t xml:space="preserve">SA </t>
  </si>
  <si>
    <t xml:space="preserve">ACT </t>
  </si>
  <si>
    <t>TAS</t>
  </si>
  <si>
    <t>Emissions intensity (tCO2e/person)</t>
  </si>
  <si>
    <t xml:space="preserve">AUST </t>
  </si>
  <si>
    <t>Emissions</t>
  </si>
  <si>
    <t>GSP</t>
  </si>
  <si>
    <t>Population</t>
  </si>
  <si>
    <t>Sector</t>
  </si>
  <si>
    <t>2023
(Mt CO2-e)</t>
  </si>
  <si>
    <t>Share</t>
  </si>
  <si>
    <t>Electricity generation</t>
  </si>
  <si>
    <t xml:space="preserve">Fuel combustion </t>
  </si>
  <si>
    <t xml:space="preserve">Transport </t>
  </si>
  <si>
    <t>Fugitive emissions from fuels</t>
  </si>
  <si>
    <t>Industrial processes and product use</t>
  </si>
  <si>
    <t xml:space="preserve">Agriculture </t>
  </si>
  <si>
    <t xml:space="preserve">LULUCF </t>
  </si>
  <si>
    <t xml:space="preserve">Waste </t>
  </si>
  <si>
    <t>TOTAL</t>
  </si>
  <si>
    <t>Electricity Generation</t>
  </si>
  <si>
    <t>Fuel Combustion</t>
  </si>
  <si>
    <t>Transport</t>
  </si>
  <si>
    <t>Fugitive Emissions from fuels</t>
  </si>
  <si>
    <t>Agriculture</t>
  </si>
  <si>
    <t>LULUCF</t>
  </si>
  <si>
    <t>Waste</t>
  </si>
  <si>
    <t>2005 Emissions</t>
  </si>
  <si>
    <t>Changes in trends in Victoria’s total net emissions between 2005 and 2022 in the  Victorian Greenhouse Gas Emissions Reports for 2022 and 2023</t>
  </si>
  <si>
    <t>Inventory recalculations</t>
  </si>
  <si>
    <t>% reduction on 2005</t>
  </si>
  <si>
    <t>2023 Emissions Inventory</t>
  </si>
  <si>
    <t>2022 Emissions Inventory</t>
  </si>
  <si>
    <t>Emissions range
(Mt CO2-e)</t>
  </si>
  <si>
    <t>Target range
% below 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</si>
</sst>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name val="Aptos Narrow"/>
      <family val="2"/>
      <scheme val="minor"/>
    </font>
    <font>
      <u/>
      <sz val="11"/>
      <color theme="10"/>
      <name val="Aptos Narrow"/>
      <family val="2"/>
      <scheme val="minor"/>
    </font>
    <font>
      <b/>
      <sz val="12"/>
      <color rgb="FF104861"/>
      <name val="Aptos Narrow"/>
      <family val="2"/>
      <scheme val="minor"/>
    </font>
    <font>
      <b/>
      <sz val="14"/>
      <color theme="1"/>
      <name val="Aptos Narrow"/>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right/>
      <top style="thin">
        <color auto="1"/>
      </top>
      <bottom style="thin">
        <color auto="1"/>
      </bottom>
      <diagonal/>
    </border>
    <border>
      <left/>
      <right/>
      <top style="thin">
        <color indexed="64"/>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thin">
        <color theme="1"/>
      </top>
      <bottom style="thin">
        <color theme="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rgb="FF000000"/>
      </bottom>
      <diagonal/>
    </border>
    <border>
      <left/>
      <right/>
      <top style="hair">
        <color auto="1"/>
      </top>
      <bottom style="thin">
        <color rgb="FF000000"/>
      </bottom>
      <diagonal/>
    </border>
    <border>
      <left/>
      <right style="thin">
        <color auto="1"/>
      </right>
      <top style="hair">
        <color auto="1"/>
      </top>
      <bottom style="thin">
        <color rgb="FF000000"/>
      </bottom>
      <diagonal/>
    </border>
    <border>
      <left/>
      <right/>
      <top style="dotted">
        <color indexed="64"/>
      </top>
      <bottom style="dotted">
        <color indexed="64"/>
      </bottom>
      <diagonal/>
    </border>
    <border>
      <left/>
      <right/>
      <top style="dotted">
        <color indexed="64"/>
      </top>
      <bottom style="thin">
        <color indexed="64"/>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thin">
        <color auto="1"/>
      </top>
      <bottom style="dotted">
        <color rgb="FF000000"/>
      </bottom>
      <diagonal/>
    </border>
    <border>
      <left/>
      <right/>
      <top style="thin">
        <color auto="1"/>
      </top>
      <bottom style="dotted">
        <color rgb="FF000000"/>
      </bottom>
      <diagonal/>
    </border>
    <border>
      <left/>
      <right style="thin">
        <color auto="1"/>
      </right>
      <top style="thin">
        <color rgb="FF000000"/>
      </top>
      <bottom style="dotted">
        <color rgb="FF000000"/>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9" fontId="3"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xf numFmtId="0" fontId="3" fillId="0" borderId="0"/>
  </cellStyleXfs>
  <cellXfs count="70">
    <xf numFmtId="0" fontId="0" fillId="0" borderId="0" xfId="0"/>
    <xf numFmtId="0" fontId="0" fillId="2" borderId="0" xfId="0" applyFill="1"/>
    <xf numFmtId="164" fontId="0" fillId="2" borderId="0" xfId="2" applyNumberFormat="1" applyFont="1" applyFill="1"/>
    <xf numFmtId="0" fontId="0" fillId="2" borderId="1" xfId="0" applyFill="1" applyBorder="1"/>
    <xf numFmtId="0" fontId="3" fillId="2" borderId="1" xfId="0" applyFont="1" applyFill="1" applyBorder="1"/>
    <xf numFmtId="0" fontId="0" fillId="2" borderId="2" xfId="0" applyFill="1" applyBorder="1"/>
    <xf numFmtId="165" fontId="0" fillId="2" borderId="2" xfId="0" applyNumberFormat="1" applyFill="1" applyBorder="1"/>
    <xf numFmtId="0" fontId="4" fillId="2" borderId="0" xfId="0" applyFont="1" applyFill="1"/>
    <xf numFmtId="165" fontId="4" fillId="2" borderId="0" xfId="0" applyNumberFormat="1" applyFont="1" applyFill="1"/>
    <xf numFmtId="165" fontId="0" fillId="2" borderId="0" xfId="0" applyNumberFormat="1" applyFill="1"/>
    <xf numFmtId="0" fontId="0" fillId="2" borderId="3" xfId="0" applyFill="1" applyBorder="1"/>
    <xf numFmtId="164" fontId="0" fillId="2" borderId="3" xfId="2" applyNumberFormat="1" applyFont="1" applyFill="1" applyBorder="1"/>
    <xf numFmtId="0" fontId="0" fillId="2" borderId="4" xfId="0" applyFill="1" applyBorder="1"/>
    <xf numFmtId="0" fontId="0" fillId="2" borderId="5" xfId="0" applyFill="1" applyBorder="1"/>
    <xf numFmtId="164" fontId="0" fillId="2" borderId="5" xfId="2" applyNumberFormat="1" applyFont="1" applyFill="1" applyBorder="1"/>
    <xf numFmtId="0" fontId="0" fillId="2" borderId="6" xfId="0" applyFill="1" applyBorder="1"/>
    <xf numFmtId="165" fontId="0" fillId="2" borderId="6" xfId="0" applyNumberFormat="1" applyFill="1" applyBorder="1"/>
    <xf numFmtId="165" fontId="0" fillId="2" borderId="4" xfId="0" applyNumberFormat="1" applyFill="1" applyBorder="1"/>
    <xf numFmtId="165" fontId="0" fillId="2" borderId="5" xfId="0" applyNumberFormat="1" applyFill="1" applyBorder="1"/>
    <xf numFmtId="164" fontId="0" fillId="2" borderId="6" xfId="2" applyNumberFormat="1" applyFont="1" applyFill="1" applyBorder="1"/>
    <xf numFmtId="9" fontId="0" fillId="2" borderId="0" xfId="0" applyNumberFormat="1" applyFill="1"/>
    <xf numFmtId="0" fontId="2" fillId="2" borderId="0" xfId="0" applyFont="1" applyFill="1"/>
    <xf numFmtId="165" fontId="0" fillId="2" borderId="3" xfId="0" applyNumberFormat="1" applyFill="1" applyBorder="1"/>
    <xf numFmtId="9" fontId="0" fillId="2" borderId="0" xfId="2" applyFont="1" applyFill="1"/>
    <xf numFmtId="2" fontId="0" fillId="2" borderId="0" xfId="2" applyNumberFormat="1" applyFont="1" applyFill="1"/>
    <xf numFmtId="2" fontId="0" fillId="2" borderId="3" xfId="0" applyNumberFormat="1" applyFill="1" applyBorder="1"/>
    <xf numFmtId="0" fontId="0" fillId="2" borderId="7" xfId="0" applyFill="1" applyBorder="1"/>
    <xf numFmtId="0" fontId="0" fillId="2" borderId="7" xfId="0" applyFill="1" applyBorder="1" applyAlignment="1">
      <alignment horizontal="center" wrapText="1"/>
    </xf>
    <xf numFmtId="0" fontId="0" fillId="2" borderId="0" xfId="0" applyFill="1" applyAlignment="1">
      <alignment horizontal="center"/>
    </xf>
    <xf numFmtId="164" fontId="0" fillId="2" borderId="4" xfId="2" applyNumberFormat="1" applyFont="1" applyFill="1" applyBorder="1"/>
    <xf numFmtId="0" fontId="0" fillId="2" borderId="7" xfId="0" applyFill="1" applyBorder="1" applyAlignment="1">
      <alignment horizontal="center"/>
    </xf>
    <xf numFmtId="43" fontId="0" fillId="2" borderId="0" xfId="1" applyFont="1" applyFill="1"/>
    <xf numFmtId="0" fontId="0" fillId="2" borderId="0" xfId="0" applyFill="1" applyAlignment="1">
      <alignment horizontal="right"/>
    </xf>
    <xf numFmtId="0" fontId="2" fillId="2" borderId="0" xfId="0" applyFont="1" applyFill="1" applyAlignment="1">
      <alignment horizontal="center"/>
    </xf>
    <xf numFmtId="0" fontId="5" fillId="2" borderId="9" xfId="8" applyFill="1" applyBorder="1" applyAlignment="1">
      <alignment wrapText="1"/>
    </xf>
    <xf numFmtId="0" fontId="4" fillId="2" borderId="8" xfId="0" applyFont="1" applyFill="1" applyBorder="1" applyAlignment="1">
      <alignment horizontal="right"/>
    </xf>
    <xf numFmtId="0" fontId="4" fillId="2" borderId="4" xfId="0" applyFont="1" applyFill="1" applyBorder="1" applyAlignment="1">
      <alignment horizontal="right"/>
    </xf>
    <xf numFmtId="0" fontId="6" fillId="2" borderId="0" xfId="0" applyFont="1" applyFill="1" applyAlignment="1">
      <alignment horizontal="left" indent="1"/>
    </xf>
    <xf numFmtId="0" fontId="4" fillId="2" borderId="10" xfId="0" applyFont="1" applyFill="1" applyBorder="1" applyAlignment="1">
      <alignment horizontal="right"/>
    </xf>
    <xf numFmtId="0" fontId="4" fillId="2" borderId="11" xfId="0" applyFont="1" applyFill="1" applyBorder="1" applyAlignment="1">
      <alignment horizontal="right"/>
    </xf>
    <xf numFmtId="0" fontId="5" fillId="2" borderId="12" xfId="8" applyFill="1" applyBorder="1" applyAlignment="1">
      <alignment wrapText="1"/>
    </xf>
    <xf numFmtId="0" fontId="0" fillId="2" borderId="13" xfId="0" applyFill="1" applyBorder="1"/>
    <xf numFmtId="165" fontId="0" fillId="2" borderId="13" xfId="0" applyNumberFormat="1" applyFill="1" applyBorder="1"/>
    <xf numFmtId="164" fontId="0" fillId="2" borderId="13" xfId="2" applyNumberFormat="1" applyFont="1" applyFill="1" applyBorder="1"/>
    <xf numFmtId="2" fontId="0" fillId="2" borderId="13" xfId="0" applyNumberFormat="1" applyFill="1" applyBorder="1"/>
    <xf numFmtId="0" fontId="0" fillId="2" borderId="14" xfId="0" applyFill="1" applyBorder="1"/>
    <xf numFmtId="165" fontId="0" fillId="2" borderId="14" xfId="0" applyNumberFormat="1" applyFill="1" applyBorder="1"/>
    <xf numFmtId="164" fontId="0" fillId="2" borderId="14" xfId="2" applyNumberFormat="1" applyFont="1" applyFill="1" applyBorder="1"/>
    <xf numFmtId="0" fontId="2" fillId="2" borderId="1" xfId="0" applyFont="1" applyFill="1" applyBorder="1" applyAlignment="1">
      <alignment vertical="center"/>
    </xf>
    <xf numFmtId="0" fontId="2" fillId="2" borderId="1" xfId="0" applyFont="1" applyFill="1" applyBorder="1" applyAlignment="1">
      <alignment horizontal="right" vertical="center" wrapText="1"/>
    </xf>
    <xf numFmtId="0" fontId="2" fillId="2" borderId="1" xfId="0" applyFont="1" applyFill="1" applyBorder="1" applyAlignment="1">
      <alignment horizontal="right" vertical="center"/>
    </xf>
    <xf numFmtId="0" fontId="4" fillId="2" borderId="15" xfId="0" applyFont="1" applyFill="1" applyBorder="1" applyAlignment="1">
      <alignment horizontal="right"/>
    </xf>
    <xf numFmtId="0" fontId="4" fillId="2" borderId="6" xfId="0" applyFont="1" applyFill="1" applyBorder="1" applyAlignment="1">
      <alignment horizontal="right"/>
    </xf>
    <xf numFmtId="0" fontId="5" fillId="2" borderId="16" xfId="8" applyFill="1" applyBorder="1" applyAlignment="1">
      <alignment wrapText="1"/>
    </xf>
    <xf numFmtId="0" fontId="4" fillId="2" borderId="17" xfId="0" applyFont="1" applyFill="1" applyBorder="1" applyAlignment="1">
      <alignment horizontal="right"/>
    </xf>
    <xf numFmtId="0" fontId="4" fillId="2" borderId="18" xfId="0" applyFont="1" applyFill="1" applyBorder="1" applyAlignment="1">
      <alignment horizontal="right"/>
    </xf>
    <xf numFmtId="0" fontId="5" fillId="2" borderId="19" xfId="8" applyFill="1" applyBorder="1" applyAlignment="1">
      <alignment wrapText="1"/>
    </xf>
    <xf numFmtId="0" fontId="0" fillId="2" borderId="0" xfId="0" applyFill="1" applyAlignment="1">
      <alignment horizontal="left"/>
    </xf>
    <xf numFmtId="0" fontId="2" fillId="2" borderId="1" xfId="0" applyFont="1" applyFill="1" applyBorder="1" applyAlignment="1">
      <alignment horizontal="center" vertical="center"/>
    </xf>
    <xf numFmtId="0" fontId="0" fillId="2" borderId="13" xfId="0" applyFill="1" applyBorder="1" applyAlignment="1">
      <alignment horizontal="left"/>
    </xf>
    <xf numFmtId="164" fontId="0" fillId="2" borderId="0" xfId="2" applyNumberFormat="1" applyFont="1" applyFill="1" applyAlignment="1">
      <alignment horizontal="center"/>
    </xf>
    <xf numFmtId="164" fontId="0" fillId="2" borderId="13" xfId="2" applyNumberFormat="1" applyFont="1" applyFill="1" applyBorder="1" applyAlignment="1">
      <alignment horizontal="center"/>
    </xf>
    <xf numFmtId="9" fontId="0" fillId="2" borderId="13" xfId="2" applyFont="1" applyFill="1" applyBorder="1" applyAlignment="1">
      <alignment horizontal="center"/>
    </xf>
    <xf numFmtId="165" fontId="0" fillId="2" borderId="0" xfId="0" applyNumberFormat="1" applyFill="1" applyAlignment="1">
      <alignment horizontal="right"/>
    </xf>
    <xf numFmtId="165" fontId="0" fillId="2" borderId="13" xfId="0" applyNumberFormat="1" applyFill="1" applyBorder="1" applyAlignment="1">
      <alignment horizontal="right"/>
    </xf>
    <xf numFmtId="0" fontId="2" fillId="2" borderId="1" xfId="0" applyFont="1" applyFill="1" applyBorder="1" applyAlignment="1">
      <alignment horizontal="center" vertical="center" wrapText="1"/>
    </xf>
    <xf numFmtId="0" fontId="7" fillId="2" borderId="0" xfId="0" applyFont="1" applyFill="1" applyAlignment="1">
      <alignment vertical="center"/>
    </xf>
    <xf numFmtId="0" fontId="7" fillId="2" borderId="0" xfId="0" applyFont="1" applyFill="1" applyAlignment="1">
      <alignment horizontal="left" vertical="center"/>
    </xf>
    <xf numFmtId="43" fontId="0" fillId="2" borderId="0" xfId="0" applyNumberFormat="1" applyFill="1"/>
    <xf numFmtId="2" fontId="0" fillId="2" borderId="0" xfId="0" applyNumberFormat="1" applyFill="1"/>
  </cellXfs>
  <cellStyles count="11">
    <cellStyle name="Comma" xfId="1" builtinId="3"/>
    <cellStyle name="Comma 16" xfId="4" xr:uid="{E57FCF18-3F52-42F4-B7D3-2ABC3839F2F6}"/>
    <cellStyle name="Hyperlink" xfId="8" builtinId="8"/>
    <cellStyle name="Hyperlink 2" xfId="7" xr:uid="{F0F5319A-516D-46F6-A4EF-076603CC138D}"/>
    <cellStyle name="Normal" xfId="0" builtinId="0"/>
    <cellStyle name="Normal 143" xfId="3" xr:uid="{8B1D1B3D-448B-4875-940D-AD4274859E15}"/>
    <cellStyle name="Normal 2" xfId="5" xr:uid="{93B5E86A-6DEF-4DD2-877C-4FC347CE5AE8}"/>
    <cellStyle name="Normal 2 2" xfId="10" xr:uid="{A4BE2DF2-3808-4924-A2E5-29D1DF5313C3}"/>
    <cellStyle name="Normal 2 6" xfId="9" xr:uid="{101B01F4-44AF-4524-908A-A90FA6E5A4AD}"/>
    <cellStyle name="Percent" xfId="2" builtinId="5"/>
    <cellStyle name="Percent 2" xfId="6" xr:uid="{C2AFF9CF-9FDE-4D58-9FE4-97D72E2F6DF0}"/>
  </cellStyles>
  <dxfs count="0"/>
  <tableStyles count="0" defaultTableStyle="TableStyleMedium2" defaultPivotStyle="PivotStyleMedium9"/>
  <colors>
    <mruColors>
      <color rgb="FFFFE539"/>
      <color rgb="FFE07721"/>
      <color rgb="FF000000"/>
      <color rgb="FFB8232F"/>
      <color rgb="FF006600"/>
      <color rgb="FFCADB2F"/>
      <color rgb="FF5D196A"/>
      <color rgb="FF868686"/>
      <color rgb="FF100249"/>
      <color rgb="FF00B5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7082700646515E-2"/>
          <c:y val="3.7531722327812475E-2"/>
          <c:w val="0.8603711137961052"/>
          <c:h val="0.87916573000572007"/>
        </c:manualLayout>
      </c:layout>
      <c:scatterChart>
        <c:scatterStyle val="lineMarker"/>
        <c:varyColors val="0"/>
        <c:ser>
          <c:idx val="3"/>
          <c:order val="0"/>
          <c:tx>
            <c:strRef>
              <c:f>'Figure 2'!$B$21</c:f>
              <c:strCache>
                <c:ptCount val="1"/>
                <c:pt idx="0">
                  <c:v>Net emissions</c:v>
                </c:pt>
              </c:strCache>
            </c:strRef>
          </c:tx>
          <c:spPr>
            <a:ln w="22225">
              <a:solidFill>
                <a:srgbClr val="00B2A9"/>
              </a:solidFill>
            </a:ln>
          </c:spPr>
          <c:marker>
            <c:symbol val="none"/>
          </c:marker>
          <c:dPt>
            <c:idx val="0"/>
            <c:bubble3D val="0"/>
            <c:spPr/>
            <c:extLst>
              <c:ext xmlns:c16="http://schemas.microsoft.com/office/drawing/2014/chart" uri="{C3380CC4-5D6E-409C-BE32-E72D297353CC}">
                <c16:uniqueId val="{00000001-6A2D-4DA7-83D5-C5946332DC4F}"/>
              </c:ext>
            </c:extLst>
          </c:dPt>
          <c:xVal>
            <c:numRef>
              <c:f>'Figure 2'!$C$20:$U$20</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xVal>
          <c:yVal>
            <c:numRef>
              <c:f>'Figure 2'!$C$21:$U$21</c:f>
              <c:numCache>
                <c:formatCode>0.0</c:formatCode>
                <c:ptCount val="19"/>
                <c:pt idx="0">
                  <c:v>122.6507022563376</c:v>
                </c:pt>
                <c:pt idx="1">
                  <c:v>128.06807993551982</c:v>
                </c:pt>
                <c:pt idx="2">
                  <c:v>126.43181302884364</c:v>
                </c:pt>
                <c:pt idx="3">
                  <c:v>127.08339982931049</c:v>
                </c:pt>
                <c:pt idx="4">
                  <c:v>132.84089216475422</c:v>
                </c:pt>
                <c:pt idx="5">
                  <c:v>137.78570133688632</c:v>
                </c:pt>
                <c:pt idx="6">
                  <c:v>133.64992619143024</c:v>
                </c:pt>
                <c:pt idx="7">
                  <c:v>126.25008193878017</c:v>
                </c:pt>
                <c:pt idx="8">
                  <c:v>114.26200564023927</c:v>
                </c:pt>
                <c:pt idx="9">
                  <c:v>110.65704449678229</c:v>
                </c:pt>
                <c:pt idx="10">
                  <c:v>112.49026695782374</c:v>
                </c:pt>
                <c:pt idx="11">
                  <c:v>100.16064745716665</c:v>
                </c:pt>
                <c:pt idx="12">
                  <c:v>101.24507254115852</c:v>
                </c:pt>
                <c:pt idx="13">
                  <c:v>88.16158087164105</c:v>
                </c:pt>
                <c:pt idx="14">
                  <c:v>85.277681721933973</c:v>
                </c:pt>
                <c:pt idx="15">
                  <c:v>84.57409948294837</c:v>
                </c:pt>
                <c:pt idx="16">
                  <c:v>78.572078038285881</c:v>
                </c:pt>
                <c:pt idx="17">
                  <c:v>82.487815740589596</c:v>
                </c:pt>
                <c:pt idx="18">
                  <c:v>84.157088249283944</c:v>
                </c:pt>
              </c:numCache>
            </c:numRef>
          </c:yVal>
          <c:smooth val="0"/>
          <c:extLst>
            <c:ext xmlns:c16="http://schemas.microsoft.com/office/drawing/2014/chart" uri="{C3380CC4-5D6E-409C-BE32-E72D297353CC}">
              <c16:uniqueId val="{00000002-6A2D-4DA7-83D5-C5946332DC4F}"/>
            </c:ext>
          </c:extLst>
        </c:ser>
        <c:ser>
          <c:idx val="0"/>
          <c:order val="1"/>
          <c:tx>
            <c:strRef>
              <c:f>'Figure 2'!$B$22</c:f>
              <c:strCache>
                <c:ptCount val="1"/>
                <c:pt idx="0">
                  <c:v>2005 net emisions</c:v>
                </c:pt>
              </c:strCache>
            </c:strRef>
          </c:tx>
          <c:spPr>
            <a:ln w="19050">
              <a:solidFill>
                <a:srgbClr val="00B2A9">
                  <a:alpha val="40000"/>
                </a:srgbClr>
              </a:solidFill>
              <a:prstDash val="dash"/>
            </a:ln>
          </c:spPr>
          <c:marker>
            <c:symbol val="none"/>
          </c:marker>
          <c:xVal>
            <c:numRef>
              <c:f>'Figure 2'!$C$20:$U$20</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xVal>
          <c:yVal>
            <c:numRef>
              <c:f>'Figure 2'!$C$22:$U$22</c:f>
              <c:numCache>
                <c:formatCode>0.0</c:formatCode>
                <c:ptCount val="19"/>
                <c:pt idx="0">
                  <c:v>122.6507022563376</c:v>
                </c:pt>
                <c:pt idx="1">
                  <c:v>122.6507022563376</c:v>
                </c:pt>
                <c:pt idx="2">
                  <c:v>122.6507022563376</c:v>
                </c:pt>
                <c:pt idx="3">
                  <c:v>122.6507022563376</c:v>
                </c:pt>
                <c:pt idx="4">
                  <c:v>122.6507022563376</c:v>
                </c:pt>
                <c:pt idx="5">
                  <c:v>122.6507022563376</c:v>
                </c:pt>
                <c:pt idx="6">
                  <c:v>122.6507022563376</c:v>
                </c:pt>
                <c:pt idx="7">
                  <c:v>122.6507022563376</c:v>
                </c:pt>
                <c:pt idx="8">
                  <c:v>122.6507022563376</c:v>
                </c:pt>
                <c:pt idx="9">
                  <c:v>122.6507022563376</c:v>
                </c:pt>
                <c:pt idx="10">
                  <c:v>122.6507022563376</c:v>
                </c:pt>
                <c:pt idx="11">
                  <c:v>122.6507022563376</c:v>
                </c:pt>
                <c:pt idx="12">
                  <c:v>122.6507022563376</c:v>
                </c:pt>
                <c:pt idx="13">
                  <c:v>122.6507022563376</c:v>
                </c:pt>
                <c:pt idx="14">
                  <c:v>122.6507022563376</c:v>
                </c:pt>
                <c:pt idx="15">
                  <c:v>122.6507022563376</c:v>
                </c:pt>
                <c:pt idx="16">
                  <c:v>122.6507022563376</c:v>
                </c:pt>
                <c:pt idx="17">
                  <c:v>122.6507022563376</c:v>
                </c:pt>
                <c:pt idx="18">
                  <c:v>122.6507022563376</c:v>
                </c:pt>
              </c:numCache>
            </c:numRef>
          </c:yVal>
          <c:smooth val="0"/>
          <c:extLst>
            <c:ext xmlns:c16="http://schemas.microsoft.com/office/drawing/2014/chart" uri="{C3380CC4-5D6E-409C-BE32-E72D297353CC}">
              <c16:uniqueId val="{00000003-6A2D-4DA7-83D5-C5946332DC4F}"/>
            </c:ext>
          </c:extLst>
        </c:ser>
        <c:dLbls>
          <c:showLegendKey val="0"/>
          <c:showVal val="0"/>
          <c:showCatName val="0"/>
          <c:showSerName val="0"/>
          <c:showPercent val="0"/>
          <c:showBubbleSize val="0"/>
        </c:dLbls>
        <c:axId val="905883600"/>
        <c:axId val="905877040"/>
      </c:scatterChart>
      <c:valAx>
        <c:axId val="905883600"/>
        <c:scaling>
          <c:orientation val="minMax"/>
          <c:max val="2023"/>
          <c:min val="2005"/>
        </c:scaling>
        <c:delete val="0"/>
        <c:axPos val="b"/>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05877040"/>
        <c:crosses val="autoZero"/>
        <c:crossBetween val="midCat"/>
        <c:majorUnit val="1"/>
      </c:valAx>
      <c:valAx>
        <c:axId val="905877040"/>
        <c:scaling>
          <c:orientation val="minMax"/>
          <c:min val="5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a:t>Mt CO</a:t>
                </a:r>
                <a:r>
                  <a:rPr lang="en-AU" baseline="-25000"/>
                  <a:t>2</a:t>
                </a:r>
                <a:r>
                  <a:rPr lang="en-AU"/>
                  <a:t>-e</a:t>
                </a:r>
              </a:p>
            </c:rich>
          </c:tx>
          <c:layout>
            <c:manualLayout>
              <c:xMode val="edge"/>
              <c:yMode val="edge"/>
              <c:x val="1.8482186395503656E-3"/>
              <c:y val="0.400007704431322"/>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05883600"/>
        <c:crosses val="autoZero"/>
        <c:crossBetween val="midCat"/>
        <c:majorUnit val="10"/>
      </c:valAx>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C9DB2F"/>
            </a:solidFill>
            <a:ln>
              <a:noFill/>
            </a:ln>
            <a:effectLst/>
          </c:spPr>
          <c:invertIfNegative val="0"/>
          <c:dPt>
            <c:idx val="2"/>
            <c:invertIfNegative val="0"/>
            <c:bubble3D val="0"/>
            <c:spPr>
              <a:solidFill>
                <a:srgbClr val="C9DB2F"/>
              </a:solidFill>
              <a:ln>
                <a:noFill/>
              </a:ln>
              <a:effectLst/>
            </c:spPr>
            <c:extLst>
              <c:ext xmlns:c16="http://schemas.microsoft.com/office/drawing/2014/chart" uri="{C3380CC4-5D6E-409C-BE32-E72D297353CC}">
                <c16:uniqueId val="{00000001-3F7E-48D8-81FD-DBFDC067C376}"/>
              </c:ext>
            </c:extLst>
          </c:dPt>
          <c:dPt>
            <c:idx val="3"/>
            <c:invertIfNegative val="0"/>
            <c:bubble3D val="0"/>
            <c:spPr>
              <a:solidFill>
                <a:srgbClr val="0E0449"/>
              </a:solidFill>
              <a:ln>
                <a:noFill/>
              </a:ln>
              <a:effectLst/>
            </c:spPr>
            <c:extLst>
              <c:ext xmlns:c16="http://schemas.microsoft.com/office/drawing/2014/chart" uri="{C3380CC4-5D6E-409C-BE32-E72D297353CC}">
                <c16:uniqueId val="{00000003-3F7E-48D8-81FD-DBFDC067C376}"/>
              </c:ext>
            </c:extLst>
          </c:dPt>
          <c:dLbls>
            <c:dLbl>
              <c:idx val="7"/>
              <c:layout>
                <c:manualLayout>
                  <c:x val="0"/>
                  <c:y val="8.89778698725977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7E-48D8-81FD-DBFDC067C37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3'!$C$23:$C$30</c:f>
              <c:strCache>
                <c:ptCount val="8"/>
                <c:pt idx="0">
                  <c:v>QLD</c:v>
                </c:pt>
                <c:pt idx="1">
                  <c:v>NSW </c:v>
                </c:pt>
                <c:pt idx="2">
                  <c:v>WA </c:v>
                </c:pt>
                <c:pt idx="3">
                  <c:v>VIC</c:v>
                </c:pt>
                <c:pt idx="4">
                  <c:v>NT </c:v>
                </c:pt>
                <c:pt idx="5">
                  <c:v>SA </c:v>
                </c:pt>
                <c:pt idx="6">
                  <c:v>ACT </c:v>
                </c:pt>
                <c:pt idx="7">
                  <c:v>TAS</c:v>
                </c:pt>
              </c:strCache>
            </c:strRef>
          </c:cat>
          <c:val>
            <c:numRef>
              <c:f>'Figure 3'!$D$23:$D$30</c:f>
              <c:numCache>
                <c:formatCode>0.0%</c:formatCode>
                <c:ptCount val="8"/>
                <c:pt idx="0">
                  <c:v>0.2825566453022601</c:v>
                </c:pt>
                <c:pt idx="1">
                  <c:v>0.25240903660809411</c:v>
                </c:pt>
                <c:pt idx="2">
                  <c:v>0.19709409373360484</c:v>
                </c:pt>
                <c:pt idx="3">
                  <c:v>0.18559334910725334</c:v>
                </c:pt>
                <c:pt idx="4">
                  <c:v>5.2004536784629976E-2</c:v>
                </c:pt>
                <c:pt idx="5">
                  <c:v>3.5851669284014148E-2</c:v>
                </c:pt>
                <c:pt idx="6">
                  <c:v>3.0197448929747102E-3</c:v>
                </c:pt>
                <c:pt idx="7">
                  <c:v>-1.0876418489492421E-2</c:v>
                </c:pt>
              </c:numCache>
            </c:numRef>
          </c:val>
          <c:extLst>
            <c:ext xmlns:c16="http://schemas.microsoft.com/office/drawing/2014/chart" uri="{C3380CC4-5D6E-409C-BE32-E72D297353CC}">
              <c16:uniqueId val="{00000005-3F7E-48D8-81FD-DBFDC067C376}"/>
            </c:ext>
          </c:extLst>
        </c:ser>
        <c:dLbls>
          <c:showLegendKey val="0"/>
          <c:showVal val="0"/>
          <c:showCatName val="0"/>
          <c:showSerName val="0"/>
          <c:showPercent val="0"/>
          <c:showBubbleSize val="0"/>
        </c:dLbls>
        <c:gapWidth val="30"/>
        <c:overlap val="-27"/>
        <c:axId val="188099423"/>
        <c:axId val="188099839"/>
      </c:barChart>
      <c:catAx>
        <c:axId val="188099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099839"/>
        <c:crosses val="autoZero"/>
        <c:auto val="1"/>
        <c:lblAlgn val="ctr"/>
        <c:lblOffset val="100"/>
        <c:noMultiLvlLbl val="0"/>
      </c:catAx>
      <c:valAx>
        <c:axId val="188099839"/>
        <c:scaling>
          <c:orientation val="minMax"/>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AU" b="1"/>
                  <a:t>%</a:t>
                </a:r>
                <a:r>
                  <a:rPr lang="en-AU" b="1" baseline="0"/>
                  <a:t> contribution</a:t>
                </a:r>
                <a:endParaRPr lang="en-AU"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099423"/>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882378226294907E-2"/>
          <c:y val="5.1214549227735238E-2"/>
          <c:w val="0.87922794420222283"/>
          <c:h val="0.80899225725999535"/>
        </c:manualLayout>
      </c:layout>
      <c:barChart>
        <c:barDir val="bar"/>
        <c:grouping val="clustered"/>
        <c:varyColors val="0"/>
        <c:ser>
          <c:idx val="0"/>
          <c:order val="0"/>
          <c:spPr>
            <a:solidFill>
              <a:srgbClr val="C9DB2F"/>
            </a:solidFill>
            <a:ln>
              <a:noFill/>
            </a:ln>
            <a:effectLst/>
          </c:spPr>
          <c:invertIfNegative val="0"/>
          <c:dPt>
            <c:idx val="2"/>
            <c:invertIfNegative val="0"/>
            <c:bubble3D val="0"/>
            <c:spPr>
              <a:solidFill>
                <a:srgbClr val="C9DB2F"/>
              </a:solidFill>
              <a:ln>
                <a:noFill/>
              </a:ln>
              <a:effectLst/>
            </c:spPr>
            <c:extLst>
              <c:ext xmlns:c16="http://schemas.microsoft.com/office/drawing/2014/chart" uri="{C3380CC4-5D6E-409C-BE32-E72D297353CC}">
                <c16:uniqueId val="{00000001-BBC8-4091-8549-B8C2284D1858}"/>
              </c:ext>
            </c:extLst>
          </c:dPt>
          <c:dPt>
            <c:idx val="3"/>
            <c:invertIfNegative val="0"/>
            <c:bubble3D val="0"/>
            <c:spPr>
              <a:solidFill>
                <a:srgbClr val="00B2A9"/>
              </a:solidFill>
              <a:ln>
                <a:noFill/>
              </a:ln>
              <a:effectLst/>
            </c:spPr>
            <c:extLst>
              <c:ext xmlns:c16="http://schemas.microsoft.com/office/drawing/2014/chart" uri="{C3380CC4-5D6E-409C-BE32-E72D297353CC}">
                <c16:uniqueId val="{00000003-BBC8-4091-8549-B8C2284D1858}"/>
              </c:ext>
            </c:extLst>
          </c:dPt>
          <c:dPt>
            <c:idx val="5"/>
            <c:invertIfNegative val="0"/>
            <c:bubble3D val="0"/>
            <c:spPr>
              <a:solidFill>
                <a:srgbClr val="0E0449"/>
              </a:solidFill>
              <a:ln>
                <a:noFill/>
              </a:ln>
              <a:effectLst/>
            </c:spPr>
            <c:extLst>
              <c:ext xmlns:c16="http://schemas.microsoft.com/office/drawing/2014/chart" uri="{C3380CC4-5D6E-409C-BE32-E72D297353CC}">
                <c16:uniqueId val="{00000005-BBC8-4091-8549-B8C2284D1858}"/>
              </c:ext>
            </c:extLst>
          </c:dPt>
          <c:dLbls>
            <c:dLbl>
              <c:idx val="7"/>
              <c:layout>
                <c:manualLayout>
                  <c:x val="0"/>
                  <c:y val="-7.609976628437275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C8-4091-8549-B8C2284D1858}"/>
                </c:ext>
              </c:extLst>
            </c:dLbl>
            <c:dLbl>
              <c:idx val="8"/>
              <c:layout>
                <c:manualLayout>
                  <c:x val="-0.15583750468828378"/>
                  <c:y val="-1.660232758911378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C8-4091-8549-B8C2284D1858}"/>
                </c:ext>
              </c:extLst>
            </c:dLbl>
            <c:dLbl>
              <c:idx val="9"/>
              <c:layout>
                <c:manualLayout>
                  <c:x val="-0.15583734323210408"/>
                  <c:y val="-7.9694821961770641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C8-4091-8549-B8C2284D185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4'!$B$26:$B$34</c:f>
              <c:strCache>
                <c:ptCount val="9"/>
                <c:pt idx="0">
                  <c:v>NT </c:v>
                </c:pt>
                <c:pt idx="1">
                  <c:v>WA </c:v>
                </c:pt>
                <c:pt idx="2">
                  <c:v>QLD</c:v>
                </c:pt>
                <c:pt idx="3">
                  <c:v>AUST </c:v>
                </c:pt>
                <c:pt idx="4">
                  <c:v>NSW </c:v>
                </c:pt>
                <c:pt idx="5">
                  <c:v>VIC</c:v>
                </c:pt>
                <c:pt idx="6">
                  <c:v>SA </c:v>
                </c:pt>
                <c:pt idx="7">
                  <c:v>ACT </c:v>
                </c:pt>
                <c:pt idx="8">
                  <c:v>TAS</c:v>
                </c:pt>
              </c:strCache>
            </c:strRef>
          </c:cat>
          <c:val>
            <c:numRef>
              <c:f>'Figure 4'!$C$26:$C$34</c:f>
              <c:numCache>
                <c:formatCode>0.0</c:formatCode>
                <c:ptCount val="9"/>
                <c:pt idx="0">
                  <c:v>93.184278951403215</c:v>
                </c:pt>
                <c:pt idx="1">
                  <c:v>30.991496524331758</c:v>
                </c:pt>
                <c:pt idx="2">
                  <c:v>23.464067333311725</c:v>
                </c:pt>
                <c:pt idx="3">
                  <c:v>17.013195285429358</c:v>
                </c:pt>
                <c:pt idx="4">
                  <c:v>13.721600455761816</c:v>
                </c:pt>
                <c:pt idx="5">
                  <c:v>12.346555821603138</c:v>
                </c:pt>
                <c:pt idx="6">
                  <c:v>8.7734191342340857</c:v>
                </c:pt>
                <c:pt idx="7">
                  <c:v>2.936150047495599</c:v>
                </c:pt>
                <c:pt idx="8">
                  <c:v>-8.5960839268097988</c:v>
                </c:pt>
              </c:numCache>
            </c:numRef>
          </c:val>
          <c:extLst>
            <c:ext xmlns:c16="http://schemas.microsoft.com/office/drawing/2014/chart" uri="{C3380CC4-5D6E-409C-BE32-E72D297353CC}">
              <c16:uniqueId val="{00000009-BBC8-4091-8549-B8C2284D1858}"/>
            </c:ext>
          </c:extLst>
        </c:ser>
        <c:dLbls>
          <c:showLegendKey val="0"/>
          <c:showVal val="0"/>
          <c:showCatName val="0"/>
          <c:showSerName val="0"/>
          <c:showPercent val="0"/>
          <c:showBubbleSize val="0"/>
        </c:dLbls>
        <c:gapWidth val="30"/>
        <c:axId val="188099423"/>
        <c:axId val="188099839"/>
      </c:barChart>
      <c:catAx>
        <c:axId val="188099423"/>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88099839"/>
        <c:crosses val="autoZero"/>
        <c:auto val="1"/>
        <c:lblAlgn val="ctr"/>
        <c:lblOffset val="100"/>
        <c:noMultiLvlLbl val="0"/>
      </c:catAx>
      <c:valAx>
        <c:axId val="188099839"/>
        <c:scaling>
          <c:orientation val="minMax"/>
          <c:min val="-10"/>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a:solidFill>
                      <a:sysClr val="windowText" lastClr="000000"/>
                    </a:solidFill>
                  </a:rPr>
                  <a:t>t</a:t>
                </a:r>
                <a:r>
                  <a:rPr lang="en-AU" baseline="0">
                    <a:solidFill>
                      <a:sysClr val="windowText" lastClr="000000"/>
                    </a:solidFill>
                  </a:rPr>
                  <a:t> CO</a:t>
                </a:r>
                <a:r>
                  <a:rPr lang="en-AU" baseline="-25000">
                    <a:solidFill>
                      <a:sysClr val="windowText" lastClr="000000"/>
                    </a:solidFill>
                  </a:rPr>
                  <a:t>2</a:t>
                </a:r>
                <a:r>
                  <a:rPr lang="en-AU" baseline="0">
                    <a:solidFill>
                      <a:sysClr val="windowText" lastClr="000000"/>
                    </a:solidFill>
                  </a:rPr>
                  <a:t>-e / person</a:t>
                </a:r>
                <a:endParaRPr lang="en-AU">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8099423"/>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71363934904765"/>
          <c:y val="5.0119091140329509E-2"/>
          <c:w val="0.79989499985364176"/>
          <c:h val="0.74147959123734364"/>
        </c:manualLayout>
      </c:layout>
      <c:scatterChart>
        <c:scatterStyle val="lineMarker"/>
        <c:varyColors val="0"/>
        <c:ser>
          <c:idx val="0"/>
          <c:order val="0"/>
          <c:tx>
            <c:strRef>
              <c:f>'Figure 5'!$B$28</c:f>
              <c:strCache>
                <c:ptCount val="1"/>
                <c:pt idx="0">
                  <c:v>Emissions</c:v>
                </c:pt>
              </c:strCache>
            </c:strRef>
          </c:tx>
          <c:spPr>
            <a:ln w="25400" cap="rnd">
              <a:solidFill>
                <a:srgbClr val="00B2A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B8B-4CC3-B29A-22A85BB05480}"/>
                </c:ext>
              </c:extLst>
            </c:dLbl>
            <c:dLbl>
              <c:idx val="1"/>
              <c:delete val="1"/>
              <c:extLst>
                <c:ext xmlns:c15="http://schemas.microsoft.com/office/drawing/2012/chart" uri="{CE6537A1-D6FC-4f65-9D91-7224C49458BB}"/>
                <c:ext xmlns:c16="http://schemas.microsoft.com/office/drawing/2014/chart" uri="{C3380CC4-5D6E-409C-BE32-E72D297353CC}">
                  <c16:uniqueId val="{00000001-0B8B-4CC3-B29A-22A85BB05480}"/>
                </c:ext>
              </c:extLst>
            </c:dLbl>
            <c:dLbl>
              <c:idx val="2"/>
              <c:delete val="1"/>
              <c:extLst>
                <c:ext xmlns:c15="http://schemas.microsoft.com/office/drawing/2012/chart" uri="{CE6537A1-D6FC-4f65-9D91-7224C49458BB}"/>
                <c:ext xmlns:c16="http://schemas.microsoft.com/office/drawing/2014/chart" uri="{C3380CC4-5D6E-409C-BE32-E72D297353CC}">
                  <c16:uniqueId val="{00000002-0B8B-4CC3-B29A-22A85BB05480}"/>
                </c:ext>
              </c:extLst>
            </c:dLbl>
            <c:dLbl>
              <c:idx val="3"/>
              <c:delete val="1"/>
              <c:extLst>
                <c:ext xmlns:c15="http://schemas.microsoft.com/office/drawing/2012/chart" uri="{CE6537A1-D6FC-4f65-9D91-7224C49458BB}"/>
                <c:ext xmlns:c16="http://schemas.microsoft.com/office/drawing/2014/chart" uri="{C3380CC4-5D6E-409C-BE32-E72D297353CC}">
                  <c16:uniqueId val="{00000003-0B8B-4CC3-B29A-22A85BB05480}"/>
                </c:ext>
              </c:extLst>
            </c:dLbl>
            <c:dLbl>
              <c:idx val="4"/>
              <c:delete val="1"/>
              <c:extLst>
                <c:ext xmlns:c15="http://schemas.microsoft.com/office/drawing/2012/chart" uri="{CE6537A1-D6FC-4f65-9D91-7224C49458BB}"/>
                <c:ext xmlns:c16="http://schemas.microsoft.com/office/drawing/2014/chart" uri="{C3380CC4-5D6E-409C-BE32-E72D297353CC}">
                  <c16:uniqueId val="{00000004-0B8B-4CC3-B29A-22A85BB05480}"/>
                </c:ext>
              </c:extLst>
            </c:dLbl>
            <c:dLbl>
              <c:idx val="5"/>
              <c:delete val="1"/>
              <c:extLst>
                <c:ext xmlns:c15="http://schemas.microsoft.com/office/drawing/2012/chart" uri="{CE6537A1-D6FC-4f65-9D91-7224C49458BB}"/>
                <c:ext xmlns:c16="http://schemas.microsoft.com/office/drawing/2014/chart" uri="{C3380CC4-5D6E-409C-BE32-E72D297353CC}">
                  <c16:uniqueId val="{00000005-0B8B-4CC3-B29A-22A85BB05480}"/>
                </c:ext>
              </c:extLst>
            </c:dLbl>
            <c:dLbl>
              <c:idx val="6"/>
              <c:delete val="1"/>
              <c:extLst>
                <c:ext xmlns:c15="http://schemas.microsoft.com/office/drawing/2012/chart" uri="{CE6537A1-D6FC-4f65-9D91-7224C49458BB}"/>
                <c:ext xmlns:c16="http://schemas.microsoft.com/office/drawing/2014/chart" uri="{C3380CC4-5D6E-409C-BE32-E72D297353CC}">
                  <c16:uniqueId val="{00000006-0B8B-4CC3-B29A-22A85BB05480}"/>
                </c:ext>
              </c:extLst>
            </c:dLbl>
            <c:dLbl>
              <c:idx val="7"/>
              <c:delete val="1"/>
              <c:extLst>
                <c:ext xmlns:c15="http://schemas.microsoft.com/office/drawing/2012/chart" uri="{CE6537A1-D6FC-4f65-9D91-7224C49458BB}"/>
                <c:ext xmlns:c16="http://schemas.microsoft.com/office/drawing/2014/chart" uri="{C3380CC4-5D6E-409C-BE32-E72D297353CC}">
                  <c16:uniqueId val="{00000007-0B8B-4CC3-B29A-22A85BB05480}"/>
                </c:ext>
              </c:extLst>
            </c:dLbl>
            <c:dLbl>
              <c:idx val="8"/>
              <c:delete val="1"/>
              <c:extLst>
                <c:ext xmlns:c15="http://schemas.microsoft.com/office/drawing/2012/chart" uri="{CE6537A1-D6FC-4f65-9D91-7224C49458BB}"/>
                <c:ext xmlns:c16="http://schemas.microsoft.com/office/drawing/2014/chart" uri="{C3380CC4-5D6E-409C-BE32-E72D297353CC}">
                  <c16:uniqueId val="{00000008-0B8B-4CC3-B29A-22A85BB05480}"/>
                </c:ext>
              </c:extLst>
            </c:dLbl>
            <c:dLbl>
              <c:idx val="9"/>
              <c:delete val="1"/>
              <c:extLst>
                <c:ext xmlns:c15="http://schemas.microsoft.com/office/drawing/2012/chart" uri="{CE6537A1-D6FC-4f65-9D91-7224C49458BB}"/>
                <c:ext xmlns:c16="http://schemas.microsoft.com/office/drawing/2014/chart" uri="{C3380CC4-5D6E-409C-BE32-E72D297353CC}">
                  <c16:uniqueId val="{00000009-0B8B-4CC3-B29A-22A85BB05480}"/>
                </c:ext>
              </c:extLst>
            </c:dLbl>
            <c:dLbl>
              <c:idx val="10"/>
              <c:delete val="1"/>
              <c:extLst>
                <c:ext xmlns:c15="http://schemas.microsoft.com/office/drawing/2012/chart" uri="{CE6537A1-D6FC-4f65-9D91-7224C49458BB}"/>
                <c:ext xmlns:c16="http://schemas.microsoft.com/office/drawing/2014/chart" uri="{C3380CC4-5D6E-409C-BE32-E72D297353CC}">
                  <c16:uniqueId val="{0000000A-0B8B-4CC3-B29A-22A85BB05480}"/>
                </c:ext>
              </c:extLst>
            </c:dLbl>
            <c:dLbl>
              <c:idx val="11"/>
              <c:delete val="1"/>
              <c:extLst>
                <c:ext xmlns:c15="http://schemas.microsoft.com/office/drawing/2012/chart" uri="{CE6537A1-D6FC-4f65-9D91-7224C49458BB}"/>
                <c:ext xmlns:c16="http://schemas.microsoft.com/office/drawing/2014/chart" uri="{C3380CC4-5D6E-409C-BE32-E72D297353CC}">
                  <c16:uniqueId val="{0000000B-0B8B-4CC3-B29A-22A85BB05480}"/>
                </c:ext>
              </c:extLst>
            </c:dLbl>
            <c:dLbl>
              <c:idx val="12"/>
              <c:delete val="1"/>
              <c:extLst>
                <c:ext xmlns:c15="http://schemas.microsoft.com/office/drawing/2012/chart" uri="{CE6537A1-D6FC-4f65-9D91-7224C49458BB}"/>
                <c:ext xmlns:c16="http://schemas.microsoft.com/office/drawing/2014/chart" uri="{C3380CC4-5D6E-409C-BE32-E72D297353CC}">
                  <c16:uniqueId val="{0000000C-0B8B-4CC3-B29A-22A85BB05480}"/>
                </c:ext>
              </c:extLst>
            </c:dLbl>
            <c:dLbl>
              <c:idx val="13"/>
              <c:delete val="1"/>
              <c:extLst>
                <c:ext xmlns:c15="http://schemas.microsoft.com/office/drawing/2012/chart" uri="{CE6537A1-D6FC-4f65-9D91-7224C49458BB}"/>
                <c:ext xmlns:c16="http://schemas.microsoft.com/office/drawing/2014/chart" uri="{C3380CC4-5D6E-409C-BE32-E72D297353CC}">
                  <c16:uniqueId val="{0000000D-0B8B-4CC3-B29A-22A85BB05480}"/>
                </c:ext>
              </c:extLst>
            </c:dLbl>
            <c:dLbl>
              <c:idx val="14"/>
              <c:delete val="1"/>
              <c:extLst>
                <c:ext xmlns:c15="http://schemas.microsoft.com/office/drawing/2012/chart" uri="{CE6537A1-D6FC-4f65-9D91-7224C49458BB}"/>
                <c:ext xmlns:c16="http://schemas.microsoft.com/office/drawing/2014/chart" uri="{C3380CC4-5D6E-409C-BE32-E72D297353CC}">
                  <c16:uniqueId val="{0000000E-0B8B-4CC3-B29A-22A85BB05480}"/>
                </c:ext>
              </c:extLst>
            </c:dLbl>
            <c:dLbl>
              <c:idx val="15"/>
              <c:delete val="1"/>
              <c:extLst>
                <c:ext xmlns:c15="http://schemas.microsoft.com/office/drawing/2012/chart" uri="{CE6537A1-D6FC-4f65-9D91-7224C49458BB}"/>
                <c:ext xmlns:c16="http://schemas.microsoft.com/office/drawing/2014/chart" uri="{C3380CC4-5D6E-409C-BE32-E72D297353CC}">
                  <c16:uniqueId val="{0000000F-0B8B-4CC3-B29A-22A85BB05480}"/>
                </c:ext>
              </c:extLst>
            </c:dLbl>
            <c:dLbl>
              <c:idx val="16"/>
              <c:delete val="1"/>
              <c:extLst>
                <c:ext xmlns:c15="http://schemas.microsoft.com/office/drawing/2012/chart" uri="{CE6537A1-D6FC-4f65-9D91-7224C49458BB}"/>
                <c:ext xmlns:c16="http://schemas.microsoft.com/office/drawing/2014/chart" uri="{C3380CC4-5D6E-409C-BE32-E72D297353CC}">
                  <c16:uniqueId val="{00000010-0B8B-4CC3-B29A-22A85BB05480}"/>
                </c:ext>
              </c:extLst>
            </c:dLbl>
            <c:dLbl>
              <c:idx val="17"/>
              <c:delete val="1"/>
              <c:extLst>
                <c:ext xmlns:c15="http://schemas.microsoft.com/office/drawing/2012/chart" uri="{CE6537A1-D6FC-4f65-9D91-7224C49458BB}"/>
                <c:ext xmlns:c16="http://schemas.microsoft.com/office/drawing/2014/chart" uri="{C3380CC4-5D6E-409C-BE32-E72D297353CC}">
                  <c16:uniqueId val="{00000011-0B8B-4CC3-B29A-22A85BB05480}"/>
                </c:ext>
              </c:extLst>
            </c:dLbl>
            <c:dLbl>
              <c:idx val="18"/>
              <c:delete val="1"/>
              <c:extLst>
                <c:ext xmlns:c15="http://schemas.microsoft.com/office/drawing/2012/chart" uri="{CE6537A1-D6FC-4f65-9D91-7224C49458BB}"/>
                <c:ext xmlns:c16="http://schemas.microsoft.com/office/drawing/2014/chart" uri="{C3380CC4-5D6E-409C-BE32-E72D297353CC}">
                  <c16:uniqueId val="{00000012-0B8B-4CC3-B29A-22A85BB05480}"/>
                </c:ext>
              </c:extLst>
            </c:dLbl>
            <c:dLbl>
              <c:idx val="19"/>
              <c:delete val="1"/>
              <c:extLst>
                <c:ext xmlns:c15="http://schemas.microsoft.com/office/drawing/2012/chart" uri="{CE6537A1-D6FC-4f65-9D91-7224C49458BB}"/>
                <c:ext xmlns:c16="http://schemas.microsoft.com/office/drawing/2014/chart" uri="{C3380CC4-5D6E-409C-BE32-E72D297353CC}">
                  <c16:uniqueId val="{00000013-0B8B-4CC3-B29A-22A85BB05480}"/>
                </c:ext>
              </c:extLst>
            </c:dLbl>
            <c:dLbl>
              <c:idx val="20"/>
              <c:delete val="1"/>
              <c:extLst>
                <c:ext xmlns:c15="http://schemas.microsoft.com/office/drawing/2012/chart" uri="{CE6537A1-D6FC-4f65-9D91-7224C49458BB}"/>
                <c:ext xmlns:c16="http://schemas.microsoft.com/office/drawing/2014/chart" uri="{C3380CC4-5D6E-409C-BE32-E72D297353CC}">
                  <c16:uniqueId val="{00000014-0B8B-4CC3-B29A-22A85BB05480}"/>
                </c:ext>
              </c:extLst>
            </c:dLbl>
            <c:dLbl>
              <c:idx val="21"/>
              <c:delete val="1"/>
              <c:extLst>
                <c:ext xmlns:c15="http://schemas.microsoft.com/office/drawing/2012/chart" uri="{CE6537A1-D6FC-4f65-9D91-7224C49458BB}">
                  <c15:layout>
                    <c:manualLayout>
                      <c:w val="0.30202825372643283"/>
                      <c:h val="0.1049537901092614"/>
                    </c:manualLayout>
                  </c15:layout>
                </c:ext>
                <c:ext xmlns:c16="http://schemas.microsoft.com/office/drawing/2014/chart" uri="{C3380CC4-5D6E-409C-BE32-E72D297353CC}">
                  <c16:uniqueId val="{00000015-0B8B-4CC3-B29A-22A85BB05480}"/>
                </c:ext>
              </c:extLst>
            </c:dLbl>
            <c:dLbl>
              <c:idx val="22"/>
              <c:delete val="1"/>
              <c:extLst>
                <c:ext xmlns:c15="http://schemas.microsoft.com/office/drawing/2012/chart" uri="{CE6537A1-D6FC-4f65-9D91-7224C49458BB}"/>
                <c:ext xmlns:c16="http://schemas.microsoft.com/office/drawing/2014/chart" uri="{C3380CC4-5D6E-409C-BE32-E72D297353CC}">
                  <c16:uniqueId val="{00000016-0B8B-4CC3-B29A-22A85BB05480}"/>
                </c:ext>
              </c:extLst>
            </c:dLbl>
            <c:dLbl>
              <c:idx val="23"/>
              <c:delete val="1"/>
              <c:extLst>
                <c:ext xmlns:c15="http://schemas.microsoft.com/office/drawing/2012/chart" uri="{CE6537A1-D6FC-4f65-9D91-7224C49458BB}"/>
                <c:ext xmlns:c16="http://schemas.microsoft.com/office/drawing/2014/chart" uri="{C3380CC4-5D6E-409C-BE32-E72D297353CC}">
                  <c16:uniqueId val="{00000017-0B8B-4CC3-B29A-22A85BB05480}"/>
                </c:ext>
              </c:extLst>
            </c:dLbl>
            <c:dLbl>
              <c:idx val="24"/>
              <c:delete val="1"/>
              <c:extLst>
                <c:ext xmlns:c15="http://schemas.microsoft.com/office/drawing/2012/chart" uri="{CE6537A1-D6FC-4f65-9D91-7224C49458BB}"/>
                <c:ext xmlns:c16="http://schemas.microsoft.com/office/drawing/2014/chart" uri="{C3380CC4-5D6E-409C-BE32-E72D297353CC}">
                  <c16:uniqueId val="{00000018-0B8B-4CC3-B29A-22A85BB05480}"/>
                </c:ext>
              </c:extLst>
            </c:dLbl>
            <c:dLbl>
              <c:idx val="25"/>
              <c:delete val="1"/>
              <c:extLst>
                <c:ext xmlns:c15="http://schemas.microsoft.com/office/drawing/2012/chart" uri="{CE6537A1-D6FC-4f65-9D91-7224C49458BB}"/>
                <c:ext xmlns:c16="http://schemas.microsoft.com/office/drawing/2014/chart" uri="{C3380CC4-5D6E-409C-BE32-E72D297353CC}">
                  <c16:uniqueId val="{00000019-0B8B-4CC3-B29A-22A85BB05480}"/>
                </c:ext>
              </c:extLst>
            </c:dLbl>
            <c:dLbl>
              <c:idx val="26"/>
              <c:delete val="1"/>
              <c:extLst>
                <c:ext xmlns:c15="http://schemas.microsoft.com/office/drawing/2012/chart" uri="{CE6537A1-D6FC-4f65-9D91-7224C49458BB}"/>
                <c:ext xmlns:c16="http://schemas.microsoft.com/office/drawing/2014/chart" uri="{C3380CC4-5D6E-409C-BE32-E72D297353CC}">
                  <c16:uniqueId val="{0000001A-0B8B-4CC3-B29A-22A85BB05480}"/>
                </c:ext>
              </c:extLst>
            </c:dLbl>
            <c:dLbl>
              <c:idx val="27"/>
              <c:delete val="1"/>
              <c:extLst>
                <c:ext xmlns:c15="http://schemas.microsoft.com/office/drawing/2012/chart" uri="{CE6537A1-D6FC-4f65-9D91-7224C49458BB}"/>
                <c:ext xmlns:c16="http://schemas.microsoft.com/office/drawing/2014/chart" uri="{C3380CC4-5D6E-409C-BE32-E72D297353CC}">
                  <c16:uniqueId val="{0000001B-0B8B-4CC3-B29A-22A85BB05480}"/>
                </c:ext>
              </c:extLst>
            </c:dLbl>
            <c:dLbl>
              <c:idx val="28"/>
              <c:delete val="1"/>
              <c:extLst>
                <c:ext xmlns:c15="http://schemas.microsoft.com/office/drawing/2012/chart" uri="{CE6537A1-D6FC-4f65-9D91-7224C49458BB}"/>
                <c:ext xmlns:c16="http://schemas.microsoft.com/office/drawing/2014/chart" uri="{C3380CC4-5D6E-409C-BE32-E72D297353CC}">
                  <c16:uniqueId val="{0000001C-0B8B-4CC3-B29A-22A85BB05480}"/>
                </c:ext>
              </c:extLst>
            </c:dLbl>
            <c:dLbl>
              <c:idx val="29"/>
              <c:delete val="1"/>
              <c:extLst>
                <c:ext xmlns:c15="http://schemas.microsoft.com/office/drawing/2012/chart" uri="{CE6537A1-D6FC-4f65-9D91-7224C49458BB}"/>
                <c:ext xmlns:c16="http://schemas.microsoft.com/office/drawing/2014/chart" uri="{C3380CC4-5D6E-409C-BE32-E72D297353CC}">
                  <c16:uniqueId val="{0000001D-0B8B-4CC3-B29A-22A85BB05480}"/>
                </c:ext>
              </c:extLst>
            </c:dLbl>
            <c:dLbl>
              <c:idx val="30"/>
              <c:delete val="1"/>
              <c:extLst>
                <c:ext xmlns:c15="http://schemas.microsoft.com/office/drawing/2012/chart" uri="{CE6537A1-D6FC-4f65-9D91-7224C49458BB}"/>
                <c:ext xmlns:c16="http://schemas.microsoft.com/office/drawing/2014/chart" uri="{C3380CC4-5D6E-409C-BE32-E72D297353CC}">
                  <c16:uniqueId val="{0000001E-0B8B-4CC3-B29A-22A85BB05480}"/>
                </c:ext>
              </c:extLst>
            </c:dLbl>
            <c:dLbl>
              <c:idx val="31"/>
              <c:delete val="1"/>
              <c:extLst>
                <c:ext xmlns:c15="http://schemas.microsoft.com/office/drawing/2012/chart" uri="{CE6537A1-D6FC-4f65-9D91-7224C49458BB}">
                  <c15:layout>
                    <c:manualLayout>
                      <c:w val="0.16514310744845695"/>
                      <c:h val="7.8346467294965541E-2"/>
                    </c:manualLayout>
                  </c15:layout>
                </c:ext>
                <c:ext xmlns:c16="http://schemas.microsoft.com/office/drawing/2014/chart" uri="{C3380CC4-5D6E-409C-BE32-E72D297353CC}">
                  <c16:uniqueId val="{0000001F-0B8B-4CC3-B29A-22A85BB05480}"/>
                </c:ext>
              </c:extLst>
            </c:dLbl>
            <c:dLbl>
              <c:idx val="32"/>
              <c:delete val="1"/>
              <c:extLst>
                <c:ext xmlns:c15="http://schemas.microsoft.com/office/drawing/2012/chart" uri="{CE6537A1-D6FC-4f65-9D91-7224C49458BB}"/>
                <c:ext xmlns:c16="http://schemas.microsoft.com/office/drawing/2014/chart" uri="{C3380CC4-5D6E-409C-BE32-E72D297353CC}">
                  <c16:uniqueId val="{00000045-0B8B-4CC3-B29A-22A85BB054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'Figure 5'!$C$27:$AJ$27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'Figure 5'!$C$28:$AJ$28</c:f>
              <c:numCache>
                <c:formatCode>0.0%</c:formatCode>
                <c:ptCount val="34"/>
                <c:pt idx="0">
                  <c:v>0</c:v>
                </c:pt>
                <c:pt idx="1">
                  <c:v>-2.0137469195670405E-2</c:v>
                </c:pt>
                <c:pt idx="2">
                  <c:v>-2.2293180518558837E-2</c:v>
                </c:pt>
                <c:pt idx="3">
                  <c:v>-2.7097787820689934E-2</c:v>
                </c:pt>
                <c:pt idx="4">
                  <c:v>-2.3235488819839084E-2</c:v>
                </c:pt>
                <c:pt idx="5">
                  <c:v>-2.1410063316381286E-2</c:v>
                </c:pt>
                <c:pt idx="6">
                  <c:v>-3.0240854009392588E-2</c:v>
                </c:pt>
                <c:pt idx="7">
                  <c:v>-1.3020202166939906E-2</c:v>
                </c:pt>
                <c:pt idx="8">
                  <c:v>3.777505995866242E-2</c:v>
                </c:pt>
                <c:pt idx="9">
                  <c:v>4.0964219521735533E-2</c:v>
                </c:pt>
                <c:pt idx="10">
                  <c:v>8.1375596068109166E-2</c:v>
                </c:pt>
                <c:pt idx="11">
                  <c:v>9.8508812353312727E-2</c:v>
                </c:pt>
                <c:pt idx="12">
                  <c:v>8.126426022189713E-2</c:v>
                </c:pt>
                <c:pt idx="13">
                  <c:v>0.13382347674972345</c:v>
                </c:pt>
                <c:pt idx="14">
                  <c:v>0.17918827770141976</c:v>
                </c:pt>
                <c:pt idx="15">
                  <c:v>0.13214938976337673</c:v>
                </c:pt>
                <c:pt idx="16">
                  <c:v>0.1821554698002073</c:v>
                </c:pt>
                <c:pt idx="17">
                  <c:v>0.16705161351725048</c:v>
                </c:pt>
                <c:pt idx="18">
                  <c:v>0.17306620279358956</c:v>
                </c:pt>
                <c:pt idx="19">
                  <c:v>0.22621177240082041</c:v>
                </c:pt>
                <c:pt idx="20">
                  <c:v>0.27185572374995692</c:v>
                </c:pt>
                <c:pt idx="21">
                  <c:v>0.23367970664619267</c:v>
                </c:pt>
                <c:pt idx="22">
                  <c:v>0.16537411197073362</c:v>
                </c:pt>
                <c:pt idx="23">
                  <c:v>5.4716015309663933E-2</c:v>
                </c:pt>
                <c:pt idx="24">
                  <c:v>2.1439772421502173E-2</c:v>
                </c:pt>
                <c:pt idx="25">
                  <c:v>3.8361662409794862E-2</c:v>
                </c:pt>
                <c:pt idx="26">
                  <c:v>-7.5449110271388592E-2</c:v>
                </c:pt>
                <c:pt idx="27">
                  <c:v>-6.5439129288812847E-2</c:v>
                </c:pt>
                <c:pt idx="28">
                  <c:v>-0.18620865475521139</c:v>
                </c:pt>
                <c:pt idx="29">
                  <c:v>-0.21282900508680747</c:v>
                </c:pt>
                <c:pt idx="30">
                  <c:v>-0.21932354761988734</c:v>
                </c:pt>
                <c:pt idx="31">
                  <c:v>-0.27472628719588693</c:v>
                </c:pt>
                <c:pt idx="32">
                  <c:v>-0.2385813653276754</c:v>
                </c:pt>
                <c:pt idx="33">
                  <c:v>-0.22317284489281231</c:v>
                </c:pt>
              </c:numCache>
            </c:numRef>
          </c:yVal>
          <c:smooth val="0"/>
          <c:extLst>
            <c:ext xmlns:c16="http://schemas.microsoft.com/office/drawing/2014/chart" uri="{C3380CC4-5D6E-409C-BE32-E72D297353CC}">
              <c16:uniqueId val="{00000020-0B8B-4CC3-B29A-22A85BB05480}"/>
            </c:ext>
          </c:extLst>
        </c:ser>
        <c:ser>
          <c:idx val="1"/>
          <c:order val="1"/>
          <c:tx>
            <c:strRef>
              <c:f>'Figure 5'!$B$29</c:f>
              <c:strCache>
                <c:ptCount val="1"/>
                <c:pt idx="0">
                  <c:v>GSP</c:v>
                </c:pt>
              </c:strCache>
            </c:strRef>
          </c:tx>
          <c:spPr>
            <a:ln w="28575" cap="rnd">
              <a:solidFill>
                <a:srgbClr val="C9DB2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1-0B8B-4CC3-B29A-22A85BB05480}"/>
                </c:ext>
              </c:extLst>
            </c:dLbl>
            <c:dLbl>
              <c:idx val="1"/>
              <c:delete val="1"/>
              <c:extLst>
                <c:ext xmlns:c15="http://schemas.microsoft.com/office/drawing/2012/chart" uri="{CE6537A1-D6FC-4f65-9D91-7224C49458BB}"/>
                <c:ext xmlns:c16="http://schemas.microsoft.com/office/drawing/2014/chart" uri="{C3380CC4-5D6E-409C-BE32-E72D297353CC}">
                  <c16:uniqueId val="{00000022-0B8B-4CC3-B29A-22A85BB05480}"/>
                </c:ext>
              </c:extLst>
            </c:dLbl>
            <c:dLbl>
              <c:idx val="2"/>
              <c:delete val="1"/>
              <c:extLst>
                <c:ext xmlns:c15="http://schemas.microsoft.com/office/drawing/2012/chart" uri="{CE6537A1-D6FC-4f65-9D91-7224C49458BB}"/>
                <c:ext xmlns:c16="http://schemas.microsoft.com/office/drawing/2014/chart" uri="{C3380CC4-5D6E-409C-BE32-E72D297353CC}">
                  <c16:uniqueId val="{00000023-0B8B-4CC3-B29A-22A85BB05480}"/>
                </c:ext>
              </c:extLst>
            </c:dLbl>
            <c:dLbl>
              <c:idx val="3"/>
              <c:delete val="1"/>
              <c:extLst>
                <c:ext xmlns:c15="http://schemas.microsoft.com/office/drawing/2012/chart" uri="{CE6537A1-D6FC-4f65-9D91-7224C49458BB}"/>
                <c:ext xmlns:c16="http://schemas.microsoft.com/office/drawing/2014/chart" uri="{C3380CC4-5D6E-409C-BE32-E72D297353CC}">
                  <c16:uniqueId val="{00000024-0B8B-4CC3-B29A-22A85BB05480}"/>
                </c:ext>
              </c:extLst>
            </c:dLbl>
            <c:dLbl>
              <c:idx val="4"/>
              <c:delete val="1"/>
              <c:extLst>
                <c:ext xmlns:c15="http://schemas.microsoft.com/office/drawing/2012/chart" uri="{CE6537A1-D6FC-4f65-9D91-7224C49458BB}"/>
                <c:ext xmlns:c16="http://schemas.microsoft.com/office/drawing/2014/chart" uri="{C3380CC4-5D6E-409C-BE32-E72D297353CC}">
                  <c16:uniqueId val="{00000025-0B8B-4CC3-B29A-22A85BB05480}"/>
                </c:ext>
              </c:extLst>
            </c:dLbl>
            <c:dLbl>
              <c:idx val="5"/>
              <c:delete val="1"/>
              <c:extLst>
                <c:ext xmlns:c15="http://schemas.microsoft.com/office/drawing/2012/chart" uri="{CE6537A1-D6FC-4f65-9D91-7224C49458BB}"/>
                <c:ext xmlns:c16="http://schemas.microsoft.com/office/drawing/2014/chart" uri="{C3380CC4-5D6E-409C-BE32-E72D297353CC}">
                  <c16:uniqueId val="{00000026-0B8B-4CC3-B29A-22A85BB05480}"/>
                </c:ext>
              </c:extLst>
            </c:dLbl>
            <c:dLbl>
              <c:idx val="6"/>
              <c:delete val="1"/>
              <c:extLst>
                <c:ext xmlns:c15="http://schemas.microsoft.com/office/drawing/2012/chart" uri="{CE6537A1-D6FC-4f65-9D91-7224C49458BB}"/>
                <c:ext xmlns:c16="http://schemas.microsoft.com/office/drawing/2014/chart" uri="{C3380CC4-5D6E-409C-BE32-E72D297353CC}">
                  <c16:uniqueId val="{00000027-0B8B-4CC3-B29A-22A85BB05480}"/>
                </c:ext>
              </c:extLst>
            </c:dLbl>
            <c:dLbl>
              <c:idx val="7"/>
              <c:delete val="1"/>
              <c:extLst>
                <c:ext xmlns:c15="http://schemas.microsoft.com/office/drawing/2012/chart" uri="{CE6537A1-D6FC-4f65-9D91-7224C49458BB}"/>
                <c:ext xmlns:c16="http://schemas.microsoft.com/office/drawing/2014/chart" uri="{C3380CC4-5D6E-409C-BE32-E72D297353CC}">
                  <c16:uniqueId val="{00000028-0B8B-4CC3-B29A-22A85BB05480}"/>
                </c:ext>
              </c:extLst>
            </c:dLbl>
            <c:dLbl>
              <c:idx val="8"/>
              <c:delete val="1"/>
              <c:extLst>
                <c:ext xmlns:c15="http://schemas.microsoft.com/office/drawing/2012/chart" uri="{CE6537A1-D6FC-4f65-9D91-7224C49458BB}"/>
                <c:ext xmlns:c16="http://schemas.microsoft.com/office/drawing/2014/chart" uri="{C3380CC4-5D6E-409C-BE32-E72D297353CC}">
                  <c16:uniqueId val="{00000029-0B8B-4CC3-B29A-22A85BB05480}"/>
                </c:ext>
              </c:extLst>
            </c:dLbl>
            <c:dLbl>
              <c:idx val="9"/>
              <c:delete val="1"/>
              <c:extLst>
                <c:ext xmlns:c15="http://schemas.microsoft.com/office/drawing/2012/chart" uri="{CE6537A1-D6FC-4f65-9D91-7224C49458BB}"/>
                <c:ext xmlns:c16="http://schemas.microsoft.com/office/drawing/2014/chart" uri="{C3380CC4-5D6E-409C-BE32-E72D297353CC}">
                  <c16:uniqueId val="{0000002A-0B8B-4CC3-B29A-22A85BB05480}"/>
                </c:ext>
              </c:extLst>
            </c:dLbl>
            <c:dLbl>
              <c:idx val="10"/>
              <c:delete val="1"/>
              <c:extLst>
                <c:ext xmlns:c15="http://schemas.microsoft.com/office/drawing/2012/chart" uri="{CE6537A1-D6FC-4f65-9D91-7224C49458BB}"/>
                <c:ext xmlns:c16="http://schemas.microsoft.com/office/drawing/2014/chart" uri="{C3380CC4-5D6E-409C-BE32-E72D297353CC}">
                  <c16:uniqueId val="{0000002B-0B8B-4CC3-B29A-22A85BB05480}"/>
                </c:ext>
              </c:extLst>
            </c:dLbl>
            <c:dLbl>
              <c:idx val="11"/>
              <c:delete val="1"/>
              <c:extLst>
                <c:ext xmlns:c15="http://schemas.microsoft.com/office/drawing/2012/chart" uri="{CE6537A1-D6FC-4f65-9D91-7224C49458BB}"/>
                <c:ext xmlns:c16="http://schemas.microsoft.com/office/drawing/2014/chart" uri="{C3380CC4-5D6E-409C-BE32-E72D297353CC}">
                  <c16:uniqueId val="{0000002C-0B8B-4CC3-B29A-22A85BB05480}"/>
                </c:ext>
              </c:extLst>
            </c:dLbl>
            <c:dLbl>
              <c:idx val="12"/>
              <c:delete val="1"/>
              <c:extLst>
                <c:ext xmlns:c15="http://schemas.microsoft.com/office/drawing/2012/chart" uri="{CE6537A1-D6FC-4f65-9D91-7224C49458BB}"/>
                <c:ext xmlns:c16="http://schemas.microsoft.com/office/drawing/2014/chart" uri="{C3380CC4-5D6E-409C-BE32-E72D297353CC}">
                  <c16:uniqueId val="{0000002D-0B8B-4CC3-B29A-22A85BB05480}"/>
                </c:ext>
              </c:extLst>
            </c:dLbl>
            <c:dLbl>
              <c:idx val="13"/>
              <c:delete val="1"/>
              <c:extLst>
                <c:ext xmlns:c15="http://schemas.microsoft.com/office/drawing/2012/chart" uri="{CE6537A1-D6FC-4f65-9D91-7224C49458BB}"/>
                <c:ext xmlns:c16="http://schemas.microsoft.com/office/drawing/2014/chart" uri="{C3380CC4-5D6E-409C-BE32-E72D297353CC}">
                  <c16:uniqueId val="{0000002E-0B8B-4CC3-B29A-22A85BB05480}"/>
                </c:ext>
              </c:extLst>
            </c:dLbl>
            <c:dLbl>
              <c:idx val="14"/>
              <c:delete val="1"/>
              <c:extLst>
                <c:ext xmlns:c15="http://schemas.microsoft.com/office/drawing/2012/chart" uri="{CE6537A1-D6FC-4f65-9D91-7224C49458BB}"/>
                <c:ext xmlns:c16="http://schemas.microsoft.com/office/drawing/2014/chart" uri="{C3380CC4-5D6E-409C-BE32-E72D297353CC}">
                  <c16:uniqueId val="{0000002F-0B8B-4CC3-B29A-22A85BB05480}"/>
                </c:ext>
              </c:extLst>
            </c:dLbl>
            <c:dLbl>
              <c:idx val="15"/>
              <c:delete val="1"/>
              <c:extLst>
                <c:ext xmlns:c15="http://schemas.microsoft.com/office/drawing/2012/chart" uri="{CE6537A1-D6FC-4f65-9D91-7224C49458BB}"/>
                <c:ext xmlns:c16="http://schemas.microsoft.com/office/drawing/2014/chart" uri="{C3380CC4-5D6E-409C-BE32-E72D297353CC}">
                  <c16:uniqueId val="{00000030-0B8B-4CC3-B29A-22A85BB05480}"/>
                </c:ext>
              </c:extLst>
            </c:dLbl>
            <c:dLbl>
              <c:idx val="16"/>
              <c:delete val="1"/>
              <c:extLst>
                <c:ext xmlns:c15="http://schemas.microsoft.com/office/drawing/2012/chart" uri="{CE6537A1-D6FC-4f65-9D91-7224C49458BB}"/>
                <c:ext xmlns:c16="http://schemas.microsoft.com/office/drawing/2014/chart" uri="{C3380CC4-5D6E-409C-BE32-E72D297353CC}">
                  <c16:uniqueId val="{00000031-0B8B-4CC3-B29A-22A85BB05480}"/>
                </c:ext>
              </c:extLst>
            </c:dLbl>
            <c:dLbl>
              <c:idx val="17"/>
              <c:delete val="1"/>
              <c:extLst>
                <c:ext xmlns:c15="http://schemas.microsoft.com/office/drawing/2012/chart" uri="{CE6537A1-D6FC-4f65-9D91-7224C49458BB}"/>
                <c:ext xmlns:c16="http://schemas.microsoft.com/office/drawing/2014/chart" uri="{C3380CC4-5D6E-409C-BE32-E72D297353CC}">
                  <c16:uniqueId val="{00000032-0B8B-4CC3-B29A-22A85BB05480}"/>
                </c:ext>
              </c:extLst>
            </c:dLbl>
            <c:dLbl>
              <c:idx val="18"/>
              <c:delete val="1"/>
              <c:extLst>
                <c:ext xmlns:c15="http://schemas.microsoft.com/office/drawing/2012/chart" uri="{CE6537A1-D6FC-4f65-9D91-7224C49458BB}"/>
                <c:ext xmlns:c16="http://schemas.microsoft.com/office/drawing/2014/chart" uri="{C3380CC4-5D6E-409C-BE32-E72D297353CC}">
                  <c16:uniqueId val="{00000033-0B8B-4CC3-B29A-22A85BB05480}"/>
                </c:ext>
              </c:extLst>
            </c:dLbl>
            <c:dLbl>
              <c:idx val="19"/>
              <c:delete val="1"/>
              <c:extLst>
                <c:ext xmlns:c15="http://schemas.microsoft.com/office/drawing/2012/chart" uri="{CE6537A1-D6FC-4f65-9D91-7224C49458BB}"/>
                <c:ext xmlns:c16="http://schemas.microsoft.com/office/drawing/2014/chart" uri="{C3380CC4-5D6E-409C-BE32-E72D297353CC}">
                  <c16:uniqueId val="{00000034-0B8B-4CC3-B29A-22A85BB05480}"/>
                </c:ext>
              </c:extLst>
            </c:dLbl>
            <c:dLbl>
              <c:idx val="20"/>
              <c:delete val="1"/>
              <c:extLst>
                <c:ext xmlns:c15="http://schemas.microsoft.com/office/drawing/2012/chart" uri="{CE6537A1-D6FC-4f65-9D91-7224C49458BB}"/>
                <c:ext xmlns:c16="http://schemas.microsoft.com/office/drawing/2014/chart" uri="{C3380CC4-5D6E-409C-BE32-E72D297353CC}">
                  <c16:uniqueId val="{00000035-0B8B-4CC3-B29A-22A85BB05480}"/>
                </c:ext>
              </c:extLst>
            </c:dLbl>
            <c:dLbl>
              <c:idx val="21"/>
              <c:delete val="1"/>
              <c:extLst>
                <c:ext xmlns:c15="http://schemas.microsoft.com/office/drawing/2012/chart" uri="{CE6537A1-D6FC-4f65-9D91-7224C49458BB}"/>
                <c:ext xmlns:c16="http://schemas.microsoft.com/office/drawing/2014/chart" uri="{C3380CC4-5D6E-409C-BE32-E72D297353CC}">
                  <c16:uniqueId val="{00000036-0B8B-4CC3-B29A-22A85BB05480}"/>
                </c:ext>
              </c:extLst>
            </c:dLbl>
            <c:dLbl>
              <c:idx val="22"/>
              <c:delete val="1"/>
              <c:extLst>
                <c:ext xmlns:c15="http://schemas.microsoft.com/office/drawing/2012/chart" uri="{CE6537A1-D6FC-4f65-9D91-7224C49458BB}"/>
                <c:ext xmlns:c16="http://schemas.microsoft.com/office/drawing/2014/chart" uri="{C3380CC4-5D6E-409C-BE32-E72D297353CC}">
                  <c16:uniqueId val="{00000037-0B8B-4CC3-B29A-22A85BB05480}"/>
                </c:ext>
              </c:extLst>
            </c:dLbl>
            <c:dLbl>
              <c:idx val="23"/>
              <c:delete val="1"/>
              <c:extLst>
                <c:ext xmlns:c15="http://schemas.microsoft.com/office/drawing/2012/chart" uri="{CE6537A1-D6FC-4f65-9D91-7224C49458BB}"/>
                <c:ext xmlns:c16="http://schemas.microsoft.com/office/drawing/2014/chart" uri="{C3380CC4-5D6E-409C-BE32-E72D297353CC}">
                  <c16:uniqueId val="{00000038-0B8B-4CC3-B29A-22A85BB05480}"/>
                </c:ext>
              </c:extLst>
            </c:dLbl>
            <c:dLbl>
              <c:idx val="24"/>
              <c:delete val="1"/>
              <c:extLst>
                <c:ext xmlns:c15="http://schemas.microsoft.com/office/drawing/2012/chart" uri="{CE6537A1-D6FC-4f65-9D91-7224C49458BB}"/>
                <c:ext xmlns:c16="http://schemas.microsoft.com/office/drawing/2014/chart" uri="{C3380CC4-5D6E-409C-BE32-E72D297353CC}">
                  <c16:uniqueId val="{00000039-0B8B-4CC3-B29A-22A85BB05480}"/>
                </c:ext>
              </c:extLst>
            </c:dLbl>
            <c:dLbl>
              <c:idx val="25"/>
              <c:delete val="1"/>
              <c:extLst>
                <c:ext xmlns:c15="http://schemas.microsoft.com/office/drawing/2012/chart" uri="{CE6537A1-D6FC-4f65-9D91-7224C49458BB}"/>
                <c:ext xmlns:c16="http://schemas.microsoft.com/office/drawing/2014/chart" uri="{C3380CC4-5D6E-409C-BE32-E72D297353CC}">
                  <c16:uniqueId val="{0000003A-0B8B-4CC3-B29A-22A85BB05480}"/>
                </c:ext>
              </c:extLst>
            </c:dLbl>
            <c:dLbl>
              <c:idx val="26"/>
              <c:delete val="1"/>
              <c:extLst>
                <c:ext xmlns:c15="http://schemas.microsoft.com/office/drawing/2012/chart" uri="{CE6537A1-D6FC-4f65-9D91-7224C49458BB}"/>
                <c:ext xmlns:c16="http://schemas.microsoft.com/office/drawing/2014/chart" uri="{C3380CC4-5D6E-409C-BE32-E72D297353CC}">
                  <c16:uniqueId val="{0000003B-0B8B-4CC3-B29A-22A85BB05480}"/>
                </c:ext>
              </c:extLst>
            </c:dLbl>
            <c:dLbl>
              <c:idx val="27"/>
              <c:delete val="1"/>
              <c:extLst>
                <c:ext xmlns:c15="http://schemas.microsoft.com/office/drawing/2012/chart" uri="{CE6537A1-D6FC-4f65-9D91-7224C49458BB}"/>
                <c:ext xmlns:c16="http://schemas.microsoft.com/office/drawing/2014/chart" uri="{C3380CC4-5D6E-409C-BE32-E72D297353CC}">
                  <c16:uniqueId val="{0000003C-0B8B-4CC3-B29A-22A85BB05480}"/>
                </c:ext>
              </c:extLst>
            </c:dLbl>
            <c:dLbl>
              <c:idx val="28"/>
              <c:delete val="1"/>
              <c:extLst>
                <c:ext xmlns:c15="http://schemas.microsoft.com/office/drawing/2012/chart" uri="{CE6537A1-D6FC-4f65-9D91-7224C49458BB}"/>
                <c:ext xmlns:c16="http://schemas.microsoft.com/office/drawing/2014/chart" uri="{C3380CC4-5D6E-409C-BE32-E72D297353CC}">
                  <c16:uniqueId val="{0000003D-0B8B-4CC3-B29A-22A85BB05480}"/>
                </c:ext>
              </c:extLst>
            </c:dLbl>
            <c:dLbl>
              <c:idx val="29"/>
              <c:delete val="1"/>
              <c:extLst>
                <c:ext xmlns:c15="http://schemas.microsoft.com/office/drawing/2012/chart" uri="{CE6537A1-D6FC-4f65-9D91-7224C49458BB}"/>
                <c:ext xmlns:c16="http://schemas.microsoft.com/office/drawing/2014/chart" uri="{C3380CC4-5D6E-409C-BE32-E72D297353CC}">
                  <c16:uniqueId val="{0000003E-0B8B-4CC3-B29A-22A85BB05480}"/>
                </c:ext>
              </c:extLst>
            </c:dLbl>
            <c:dLbl>
              <c:idx val="30"/>
              <c:delete val="1"/>
              <c:extLst>
                <c:ext xmlns:c15="http://schemas.microsoft.com/office/drawing/2012/chart" uri="{CE6537A1-D6FC-4f65-9D91-7224C49458BB}"/>
                <c:ext xmlns:c16="http://schemas.microsoft.com/office/drawing/2014/chart" uri="{C3380CC4-5D6E-409C-BE32-E72D297353CC}">
                  <c16:uniqueId val="{0000003F-0B8B-4CC3-B29A-22A85BB05480}"/>
                </c:ext>
              </c:extLst>
            </c:dLbl>
            <c:dLbl>
              <c:idx val="31"/>
              <c:delete val="1"/>
              <c:extLst>
                <c:ext xmlns:c15="http://schemas.microsoft.com/office/drawing/2012/chart" uri="{CE6537A1-D6FC-4f65-9D91-7224C49458BB}"/>
                <c:ext xmlns:c16="http://schemas.microsoft.com/office/drawing/2014/chart" uri="{C3380CC4-5D6E-409C-BE32-E72D297353CC}">
                  <c16:uniqueId val="{00000040-0B8B-4CC3-B29A-22A85BB05480}"/>
                </c:ext>
              </c:extLst>
            </c:dLbl>
            <c:dLbl>
              <c:idx val="32"/>
              <c:delete val="1"/>
              <c:extLst>
                <c:ext xmlns:c15="http://schemas.microsoft.com/office/drawing/2012/chart" uri="{CE6537A1-D6FC-4f65-9D91-7224C49458BB}"/>
                <c:ext xmlns:c16="http://schemas.microsoft.com/office/drawing/2014/chart" uri="{C3380CC4-5D6E-409C-BE32-E72D297353CC}">
                  <c16:uniqueId val="{00000046-0B8B-4CC3-B29A-22A85BB054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'Figure 5'!$C$27:$AJ$27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'Figure 5'!$C$29:$AJ$29</c:f>
              <c:numCache>
                <c:formatCode>0.0%</c:formatCode>
                <c:ptCount val="34"/>
                <c:pt idx="0">
                  <c:v>0</c:v>
                </c:pt>
                <c:pt idx="1">
                  <c:v>-2.5685208591184023E-2</c:v>
                </c:pt>
                <c:pt idx="2">
                  <c:v>-3.9426554648309887E-2</c:v>
                </c:pt>
                <c:pt idx="3">
                  <c:v>8.5282064963066312E-3</c:v>
                </c:pt>
                <c:pt idx="4">
                  <c:v>4.2645405920762026E-2</c:v>
                </c:pt>
                <c:pt idx="5">
                  <c:v>7.4899520233716599E-2</c:v>
                </c:pt>
                <c:pt idx="6">
                  <c:v>0.11227930532291289</c:v>
                </c:pt>
                <c:pt idx="7">
                  <c:v>0.16111312775253331</c:v>
                </c:pt>
                <c:pt idx="8">
                  <c:v>0.22983735179507814</c:v>
                </c:pt>
                <c:pt idx="9">
                  <c:v>0.30778515917132071</c:v>
                </c:pt>
                <c:pt idx="10">
                  <c:v>0.3519787625791046</c:v>
                </c:pt>
                <c:pt idx="11">
                  <c:v>0.37774269307640834</c:v>
                </c:pt>
                <c:pt idx="12">
                  <c:v>0.43078376404420671</c:v>
                </c:pt>
                <c:pt idx="13">
                  <c:v>0.4696067840789318</c:v>
                </c:pt>
                <c:pt idx="14">
                  <c:v>0.52461152926049515</c:v>
                </c:pt>
                <c:pt idx="15">
                  <c:v>0.58898855470953804</c:v>
                </c:pt>
                <c:pt idx="16">
                  <c:v>0.62485512982554348</c:v>
                </c:pt>
                <c:pt idx="17">
                  <c:v>0.67240316112187459</c:v>
                </c:pt>
                <c:pt idx="18">
                  <c:v>0.73240237390281349</c:v>
                </c:pt>
                <c:pt idx="19">
                  <c:v>0.7657192339483847</c:v>
                </c:pt>
                <c:pt idx="20">
                  <c:v>0.78416640061578025</c:v>
                </c:pt>
                <c:pt idx="21">
                  <c:v>0.83446532518707384</c:v>
                </c:pt>
                <c:pt idx="22">
                  <c:v>0.87887760055630149</c:v>
                </c:pt>
                <c:pt idx="23">
                  <c:v>0.89721105780374633</c:v>
                </c:pt>
                <c:pt idx="24">
                  <c:v>0.93920044784017709</c:v>
                </c:pt>
                <c:pt idx="25">
                  <c:v>0.99349669586666256</c:v>
                </c:pt>
                <c:pt idx="26">
                  <c:v>1.061958513555475</c:v>
                </c:pt>
                <c:pt idx="27">
                  <c:v>1.1392809191219884</c:v>
                </c:pt>
                <c:pt idx="28">
                  <c:v>1.2115738695752953</c:v>
                </c:pt>
                <c:pt idx="29">
                  <c:v>1.2786449335893253</c:v>
                </c:pt>
                <c:pt idx="30">
                  <c:v>1.2722203513621075</c:v>
                </c:pt>
                <c:pt idx="31">
                  <c:v>1.2675320245087534</c:v>
                </c:pt>
                <c:pt idx="32">
                  <c:v>1.4204668209032902</c:v>
                </c:pt>
                <c:pt idx="33">
                  <c:v>1.5026087565000241</c:v>
                </c:pt>
              </c:numCache>
            </c:numRef>
          </c:yVal>
          <c:smooth val="0"/>
          <c:extLst>
            <c:ext xmlns:c16="http://schemas.microsoft.com/office/drawing/2014/chart" uri="{C3380CC4-5D6E-409C-BE32-E72D297353CC}">
              <c16:uniqueId val="{00000041-0B8B-4CC3-B29A-22A85BB05480}"/>
            </c:ext>
          </c:extLst>
        </c:ser>
        <c:ser>
          <c:idx val="2"/>
          <c:order val="2"/>
          <c:tx>
            <c:strRef>
              <c:f>'Figure 5'!$B$30</c:f>
              <c:strCache>
                <c:ptCount val="1"/>
                <c:pt idx="0">
                  <c:v>Population</c:v>
                </c:pt>
              </c:strCache>
            </c:strRef>
          </c:tx>
          <c:spPr>
            <a:ln w="19050" cap="rnd">
              <a:solidFill>
                <a:srgbClr val="0E0449"/>
              </a:solidFill>
              <a:round/>
            </a:ln>
            <a:effectLst/>
          </c:spPr>
          <c:marker>
            <c:symbol val="none"/>
          </c:marker>
          <c:dLbls>
            <c:dLbl>
              <c:idx val="29"/>
              <c:layout>
                <c:manualLayout>
                  <c:x val="-3.8792682433706226E-2"/>
                  <c:y val="-4.440615632384348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0"/>
              <c:showCatName val="0"/>
              <c:showSerName val="1"/>
              <c:showPercent val="0"/>
              <c:showBubbleSize val="0"/>
              <c:extLst>
                <c:ext xmlns:c15="http://schemas.microsoft.com/office/drawing/2012/chart" uri="{CE6537A1-D6FC-4f65-9D91-7224C49458BB}">
                  <c15:layout>
                    <c:manualLayout>
                      <c:w val="0.16872784310086045"/>
                      <c:h val="0.13601385913957587"/>
                    </c:manualLayout>
                  </c15:layout>
                </c:ext>
                <c:ext xmlns:c16="http://schemas.microsoft.com/office/drawing/2014/chart" uri="{C3380CC4-5D6E-409C-BE32-E72D297353CC}">
                  <c16:uniqueId val="{00000042-0B8B-4CC3-B29A-22A85BB054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'Figure 5'!$C$27:$AJ$27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xVal>
          <c:yVal>
            <c:numRef>
              <c:f>'Figure 5'!$C$30:$AJ$30</c:f>
              <c:numCache>
                <c:formatCode>0.0%</c:formatCode>
                <c:ptCount val="34"/>
                <c:pt idx="0">
                  <c:v>0</c:v>
                </c:pt>
                <c:pt idx="1">
                  <c:v>9.5421085134216668E-3</c:v>
                </c:pt>
                <c:pt idx="2">
                  <c:v>1.6357998187545221E-2</c:v>
                </c:pt>
                <c:pt idx="3">
                  <c:v>1.9223987985178798E-2</c:v>
                </c:pt>
                <c:pt idx="4">
                  <c:v>2.1558756787570067E-2</c:v>
                </c:pt>
                <c:pt idx="5">
                  <c:v>2.7193216449488786E-2</c:v>
                </c:pt>
                <c:pt idx="6">
                  <c:v>3.5717417836601352E-2</c:v>
                </c:pt>
                <c:pt idx="7">
                  <c:v>4.3553955244060194E-2</c:v>
                </c:pt>
                <c:pt idx="8">
                  <c:v>5.2157862618850991E-2</c:v>
                </c:pt>
                <c:pt idx="9">
                  <c:v>6.2547503855120548E-2</c:v>
                </c:pt>
                <c:pt idx="10">
                  <c:v>7.4332799219475124E-2</c:v>
                </c:pt>
                <c:pt idx="11">
                  <c:v>8.7933061586921088E-2</c:v>
                </c:pt>
                <c:pt idx="12">
                  <c:v>0.10030210624785318</c:v>
                </c:pt>
                <c:pt idx="13">
                  <c:v>0.11309959914054564</c:v>
                </c:pt>
                <c:pt idx="14">
                  <c:v>0.12528159737194056</c:v>
                </c:pt>
                <c:pt idx="15">
                  <c:v>0.13946355358069443</c:v>
                </c:pt>
                <c:pt idx="16">
                  <c:v>0.15591176341618493</c:v>
                </c:pt>
                <c:pt idx="17">
                  <c:v>0.17698155023349971</c:v>
                </c:pt>
                <c:pt idx="18">
                  <c:v>0.20047152143885524</c:v>
                </c:pt>
                <c:pt idx="19">
                  <c:v>0.22686333871710357</c:v>
                </c:pt>
                <c:pt idx="20">
                  <c:v>0.24722764760909444</c:v>
                </c:pt>
                <c:pt idx="21">
                  <c:v>0.26474834832749888</c:v>
                </c:pt>
                <c:pt idx="22">
                  <c:v>0.29061830835117775</c:v>
                </c:pt>
                <c:pt idx="23">
                  <c:v>0.31838476843697699</c:v>
                </c:pt>
                <c:pt idx="24">
                  <c:v>0.34630424574840496</c:v>
                </c:pt>
                <c:pt idx="25">
                  <c:v>0.37540149892933616</c:v>
                </c:pt>
                <c:pt idx="26">
                  <c:v>0.40985321308767753</c:v>
                </c:pt>
                <c:pt idx="27">
                  <c:v>0.43941431400779063</c:v>
                </c:pt>
                <c:pt idx="28">
                  <c:v>0.4669185893547515</c:v>
                </c:pt>
                <c:pt idx="29">
                  <c:v>0.4930153346098472</c:v>
                </c:pt>
                <c:pt idx="30">
                  <c:v>0.51077012884507167</c:v>
                </c:pt>
                <c:pt idx="31">
                  <c:v>0.49541724828438</c:v>
                </c:pt>
                <c:pt idx="32">
                  <c:v>0.5143294922203302</c:v>
                </c:pt>
                <c:pt idx="33">
                  <c:v>0.55671983139785575</c:v>
                </c:pt>
              </c:numCache>
            </c:numRef>
          </c:yVal>
          <c:smooth val="0"/>
          <c:extLst>
            <c:ext xmlns:c16="http://schemas.microsoft.com/office/drawing/2014/chart" uri="{C3380CC4-5D6E-409C-BE32-E72D297353CC}">
              <c16:uniqueId val="{00000043-0B8B-4CC3-B29A-22A85BB05480}"/>
            </c:ext>
          </c:extLst>
        </c:ser>
        <c:dLbls>
          <c:showLegendKey val="0"/>
          <c:showVal val="0"/>
          <c:showCatName val="0"/>
          <c:showSerName val="0"/>
          <c:showPercent val="0"/>
          <c:showBubbleSize val="0"/>
        </c:dLbls>
        <c:axId val="706410320"/>
        <c:axId val="706410648"/>
      </c:scatterChart>
      <c:valAx>
        <c:axId val="706410320"/>
        <c:scaling>
          <c:orientation val="minMax"/>
          <c:max val="2023"/>
          <c:min val="1990"/>
        </c:scaling>
        <c:delete val="0"/>
        <c:axPos val="b"/>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706410648"/>
        <c:crossesAt val="0"/>
        <c:crossBetween val="midCat"/>
        <c:majorUnit val="1"/>
      </c:valAx>
      <c:valAx>
        <c:axId val="706410648"/>
        <c:scaling>
          <c:orientation val="minMax"/>
          <c:max val="1.6"/>
          <c:min val="-0.4"/>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a:solidFill>
                      <a:sysClr val="windowText" lastClr="000000"/>
                    </a:solidFill>
                  </a:rPr>
                  <a:t>Change since 1990</a:t>
                </a:r>
              </a:p>
            </c:rich>
          </c:tx>
          <c:layout>
            <c:manualLayout>
              <c:xMode val="edge"/>
              <c:yMode val="edge"/>
              <c:x val="3.0008193730119946E-2"/>
              <c:y val="0.2632289551618494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06410320"/>
        <c:crosses val="autoZero"/>
        <c:crossBetween val="midCat"/>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96846503602918E-2"/>
          <c:y val="4.8848905614699595E-2"/>
          <c:w val="0.6928202980730287"/>
          <c:h val="0.82128731416720169"/>
        </c:manualLayout>
      </c:layout>
      <c:barChart>
        <c:barDir val="col"/>
        <c:grouping val="stacked"/>
        <c:varyColors val="0"/>
        <c:ser>
          <c:idx val="0"/>
          <c:order val="0"/>
          <c:tx>
            <c:strRef>
              <c:f>'Figure 7'!$B$24</c:f>
              <c:strCache>
                <c:ptCount val="1"/>
                <c:pt idx="0">
                  <c:v>Electricity Generation</c:v>
                </c:pt>
              </c:strCache>
            </c:strRef>
          </c:tx>
          <c:spPr>
            <a:solidFill>
              <a:srgbClr val="E07721"/>
            </a:solidFill>
            <a:ln>
              <a:noFill/>
            </a:ln>
            <a:effectLst/>
          </c:spPr>
          <c:invertIfNegative val="0"/>
          <c:cat>
            <c:numRef>
              <c:f>'Figure 7'!$C$23:$AJ$23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'Figure 7'!$C$24:$AJ$24</c:f>
              <c:numCache>
                <c:formatCode>0.0</c:formatCode>
                <c:ptCount val="34"/>
                <c:pt idx="0">
                  <c:v>44.178775842827193</c:v>
                </c:pt>
                <c:pt idx="1">
                  <c:v>46.285199057503618</c:v>
                </c:pt>
                <c:pt idx="2">
                  <c:v>47.503016437970004</c:v>
                </c:pt>
                <c:pt idx="3">
                  <c:v>45.313433714862832</c:v>
                </c:pt>
                <c:pt idx="4">
                  <c:v>45.448639510811944</c:v>
                </c:pt>
                <c:pt idx="5">
                  <c:v>47.802887615986322</c:v>
                </c:pt>
                <c:pt idx="6">
                  <c:v>49.862282581756041</c:v>
                </c:pt>
                <c:pt idx="7">
                  <c:v>52.535038040065487</c:v>
                </c:pt>
                <c:pt idx="8">
                  <c:v>59.160846529739622</c:v>
                </c:pt>
                <c:pt idx="9">
                  <c:v>61.76003176947291</c:v>
                </c:pt>
                <c:pt idx="10">
                  <c:v>62.622135701606858</c:v>
                </c:pt>
                <c:pt idx="11">
                  <c:v>62.200572336423434</c:v>
                </c:pt>
                <c:pt idx="12">
                  <c:v>60.358653790162691</c:v>
                </c:pt>
                <c:pt idx="13">
                  <c:v>61.479464758871309</c:v>
                </c:pt>
                <c:pt idx="14">
                  <c:v>64.673355148944196</c:v>
                </c:pt>
                <c:pt idx="15">
                  <c:v>63.492784908253917</c:v>
                </c:pt>
                <c:pt idx="16">
                  <c:v>64.31538508303818</c:v>
                </c:pt>
                <c:pt idx="17">
                  <c:v>63.240821736588622</c:v>
                </c:pt>
                <c:pt idx="18">
                  <c:v>63.684853150798176</c:v>
                </c:pt>
                <c:pt idx="19">
                  <c:v>65.591515549882502</c:v>
                </c:pt>
                <c:pt idx="20">
                  <c:v>65.262087565622224</c:v>
                </c:pt>
                <c:pt idx="21">
                  <c:v>64.360374983809933</c:v>
                </c:pt>
                <c:pt idx="22">
                  <c:v>66.666415180553841</c:v>
                </c:pt>
                <c:pt idx="23">
                  <c:v>58.933656349879193</c:v>
                </c:pt>
                <c:pt idx="24">
                  <c:v>56.941624633050566</c:v>
                </c:pt>
                <c:pt idx="25">
                  <c:v>61.054941656070611</c:v>
                </c:pt>
                <c:pt idx="26">
                  <c:v>59.212478139438488</c:v>
                </c:pt>
                <c:pt idx="27">
                  <c:v>56.092926144927517</c:v>
                </c:pt>
                <c:pt idx="28">
                  <c:v>46.129342556387201</c:v>
                </c:pt>
                <c:pt idx="29">
                  <c:v>43.629240359881841</c:v>
                </c:pt>
                <c:pt idx="30">
                  <c:v>41.698518615049338</c:v>
                </c:pt>
                <c:pt idx="31">
                  <c:v>41.282076310407355</c:v>
                </c:pt>
                <c:pt idx="32">
                  <c:v>40.093857797156844</c:v>
                </c:pt>
                <c:pt idx="33">
                  <c:v>38.843352745660439</c:v>
                </c:pt>
              </c:numCache>
            </c:numRef>
          </c:val>
          <c:extLst>
            <c:ext xmlns:c16="http://schemas.microsoft.com/office/drawing/2014/chart" uri="{C3380CC4-5D6E-409C-BE32-E72D297353CC}">
              <c16:uniqueId val="{00000000-CCFF-4713-A396-B387DDFCF832}"/>
            </c:ext>
          </c:extLst>
        </c:ser>
        <c:ser>
          <c:idx val="1"/>
          <c:order val="1"/>
          <c:tx>
            <c:strRef>
              <c:f>'Figure 7'!$B$25</c:f>
              <c:strCache>
                <c:ptCount val="1"/>
                <c:pt idx="0">
                  <c:v>Fuel Combustion</c:v>
                </c:pt>
              </c:strCache>
            </c:strRef>
          </c:tx>
          <c:spPr>
            <a:solidFill>
              <a:srgbClr val="B8232F"/>
            </a:solidFill>
            <a:ln>
              <a:noFill/>
            </a:ln>
            <a:effectLst/>
          </c:spPr>
          <c:invertIfNegative val="0"/>
          <c:cat>
            <c:numRef>
              <c:f>'Figure 7'!$C$23:$AJ$23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'Figure 7'!$C$25:$AJ$25</c:f>
              <c:numCache>
                <c:formatCode>0.0</c:formatCode>
                <c:ptCount val="34"/>
                <c:pt idx="0">
                  <c:v>15.292124486861518</c:v>
                </c:pt>
                <c:pt idx="1">
                  <c:v>15.292797948959677</c:v>
                </c:pt>
                <c:pt idx="2">
                  <c:v>15.30858001058321</c:v>
                </c:pt>
                <c:pt idx="3">
                  <c:v>15.690793423628493</c:v>
                </c:pt>
                <c:pt idx="4">
                  <c:v>15.509183921654076</c:v>
                </c:pt>
                <c:pt idx="5">
                  <c:v>15.983572795410881</c:v>
                </c:pt>
                <c:pt idx="6">
                  <c:v>16.557588013591122</c:v>
                </c:pt>
                <c:pt idx="7">
                  <c:v>16.241312846370921</c:v>
                </c:pt>
                <c:pt idx="8">
                  <c:v>16.632208587760914</c:v>
                </c:pt>
                <c:pt idx="9">
                  <c:v>16.041111493569822</c:v>
                </c:pt>
                <c:pt idx="10">
                  <c:v>16.369452286252031</c:v>
                </c:pt>
                <c:pt idx="11">
                  <c:v>16.584495462389146</c:v>
                </c:pt>
                <c:pt idx="12">
                  <c:v>16.47767462689567</c:v>
                </c:pt>
                <c:pt idx="13">
                  <c:v>18.380349987761583</c:v>
                </c:pt>
                <c:pt idx="14">
                  <c:v>18.285284230079313</c:v>
                </c:pt>
                <c:pt idx="15">
                  <c:v>18.203996891044984</c:v>
                </c:pt>
                <c:pt idx="16">
                  <c:v>17.563418731716613</c:v>
                </c:pt>
                <c:pt idx="17">
                  <c:v>16.898497699748376</c:v>
                </c:pt>
                <c:pt idx="18">
                  <c:v>17.183127225702229</c:v>
                </c:pt>
                <c:pt idx="19">
                  <c:v>17.81396179498882</c:v>
                </c:pt>
                <c:pt idx="20">
                  <c:v>17.535166748264519</c:v>
                </c:pt>
                <c:pt idx="21">
                  <c:v>17.877931080404363</c:v>
                </c:pt>
                <c:pt idx="22">
                  <c:v>17.68735001924647</c:v>
                </c:pt>
                <c:pt idx="23">
                  <c:v>17.835133200185375</c:v>
                </c:pt>
                <c:pt idx="24">
                  <c:v>16.967441965442426</c:v>
                </c:pt>
                <c:pt idx="25">
                  <c:v>17.099419525884709</c:v>
                </c:pt>
                <c:pt idx="26">
                  <c:v>16.73469346441691</c:v>
                </c:pt>
                <c:pt idx="27">
                  <c:v>16.455858490140141</c:v>
                </c:pt>
                <c:pt idx="28">
                  <c:v>16.458841666547247</c:v>
                </c:pt>
                <c:pt idx="29">
                  <c:v>15.86780437473597</c:v>
                </c:pt>
                <c:pt idx="30">
                  <c:v>15.468658721493266</c:v>
                </c:pt>
                <c:pt idx="31">
                  <c:v>15.558274469672847</c:v>
                </c:pt>
                <c:pt idx="32">
                  <c:v>15.380463218219811</c:v>
                </c:pt>
                <c:pt idx="33">
                  <c:v>14.117666638609771</c:v>
                </c:pt>
              </c:numCache>
            </c:numRef>
          </c:val>
          <c:extLst>
            <c:ext xmlns:c16="http://schemas.microsoft.com/office/drawing/2014/chart" uri="{C3380CC4-5D6E-409C-BE32-E72D297353CC}">
              <c16:uniqueId val="{00000001-CCFF-4713-A396-B387DDFCF832}"/>
            </c:ext>
          </c:extLst>
        </c:ser>
        <c:ser>
          <c:idx val="2"/>
          <c:order val="2"/>
          <c:tx>
            <c:strRef>
              <c:f>'Figure 7'!$B$26</c:f>
              <c:strCache>
                <c:ptCount val="1"/>
                <c:pt idx="0">
                  <c:v>Transport</c:v>
                </c:pt>
              </c:strCache>
            </c:strRef>
          </c:tx>
          <c:spPr>
            <a:solidFill>
              <a:srgbClr val="FFE539"/>
            </a:solidFill>
            <a:ln>
              <a:noFill/>
            </a:ln>
            <a:effectLst/>
          </c:spPr>
          <c:invertIfNegative val="0"/>
          <c:cat>
            <c:numRef>
              <c:f>'Figure 7'!$C$23:$AJ$23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'Figure 7'!$C$26:$AJ$26</c:f>
              <c:numCache>
                <c:formatCode>0.0</c:formatCode>
                <c:ptCount val="34"/>
                <c:pt idx="0">
                  <c:v>15.892945765397918</c:v>
                </c:pt>
                <c:pt idx="1">
                  <c:v>15.540527202320694</c:v>
                </c:pt>
                <c:pt idx="2">
                  <c:v>15.824764052813901</c:v>
                </c:pt>
                <c:pt idx="3">
                  <c:v>16.028100615551729</c:v>
                </c:pt>
                <c:pt idx="4">
                  <c:v>16.214356263454228</c:v>
                </c:pt>
                <c:pt idx="5">
                  <c:v>16.644052063097838</c:v>
                </c:pt>
                <c:pt idx="6">
                  <c:v>17.109408653864339</c:v>
                </c:pt>
                <c:pt idx="7">
                  <c:v>17.550858268281093</c:v>
                </c:pt>
                <c:pt idx="8">
                  <c:v>17.533680441979154</c:v>
                </c:pt>
                <c:pt idx="9">
                  <c:v>17.78965150426815</c:v>
                </c:pt>
                <c:pt idx="10">
                  <c:v>18.118385375696693</c:v>
                </c:pt>
                <c:pt idx="11">
                  <c:v>18.035785927036102</c:v>
                </c:pt>
                <c:pt idx="12">
                  <c:v>18.504988848374975</c:v>
                </c:pt>
                <c:pt idx="13">
                  <c:v>19.309976276779636</c:v>
                </c:pt>
                <c:pt idx="14">
                  <c:v>20.018822260537942</c:v>
                </c:pt>
                <c:pt idx="15">
                  <c:v>20.136750910879869</c:v>
                </c:pt>
                <c:pt idx="16">
                  <c:v>20.370850362698263</c:v>
                </c:pt>
                <c:pt idx="17">
                  <c:v>20.658709518657709</c:v>
                </c:pt>
                <c:pt idx="18">
                  <c:v>20.780596389080113</c:v>
                </c:pt>
                <c:pt idx="19">
                  <c:v>20.964136455908076</c:v>
                </c:pt>
                <c:pt idx="20">
                  <c:v>21.34219962765469</c:v>
                </c:pt>
                <c:pt idx="21">
                  <c:v>22.181123414741204</c:v>
                </c:pt>
                <c:pt idx="22">
                  <c:v>21.746444728126928</c:v>
                </c:pt>
                <c:pt idx="23">
                  <c:v>22.024893259614593</c:v>
                </c:pt>
                <c:pt idx="24">
                  <c:v>22.387515089047586</c:v>
                </c:pt>
                <c:pt idx="25">
                  <c:v>23.028531915197377</c:v>
                </c:pt>
                <c:pt idx="26">
                  <c:v>22.513979710476839</c:v>
                </c:pt>
                <c:pt idx="27">
                  <c:v>22.855367823993394</c:v>
                </c:pt>
                <c:pt idx="28">
                  <c:v>22.587840540506441</c:v>
                </c:pt>
                <c:pt idx="29">
                  <c:v>22.691681555141777</c:v>
                </c:pt>
                <c:pt idx="30">
                  <c:v>20.735900258484453</c:v>
                </c:pt>
                <c:pt idx="31">
                  <c:v>18.543999588545727</c:v>
                </c:pt>
                <c:pt idx="32">
                  <c:v>19.820600614672667</c:v>
                </c:pt>
                <c:pt idx="33">
                  <c:v>22.004167442437698</c:v>
                </c:pt>
              </c:numCache>
            </c:numRef>
          </c:val>
          <c:extLst>
            <c:ext xmlns:c16="http://schemas.microsoft.com/office/drawing/2014/chart" uri="{C3380CC4-5D6E-409C-BE32-E72D297353CC}">
              <c16:uniqueId val="{00000002-CCFF-4713-A396-B387DDFCF832}"/>
            </c:ext>
          </c:extLst>
        </c:ser>
        <c:ser>
          <c:idx val="3"/>
          <c:order val="3"/>
          <c:tx>
            <c:strRef>
              <c:f>'Figure 7'!$B$27</c:f>
              <c:strCache>
                <c:ptCount val="1"/>
                <c:pt idx="0">
                  <c:v>Fugitive Emissions from fuels</c:v>
                </c:pt>
              </c:strCache>
            </c:strRef>
          </c:tx>
          <c:spPr>
            <a:solidFill>
              <a:srgbClr val="5D196A"/>
            </a:solidFill>
            <a:ln>
              <a:noFill/>
            </a:ln>
            <a:effectLst/>
          </c:spPr>
          <c:invertIfNegative val="0"/>
          <c:cat>
            <c:numRef>
              <c:f>'Figure 7'!$C$23:$AJ$23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'Figure 7'!$C$27:$AJ$27</c:f>
              <c:numCache>
                <c:formatCode>0.0</c:formatCode>
                <c:ptCount val="34"/>
                <c:pt idx="0">
                  <c:v>4.0272187920380329</c:v>
                </c:pt>
                <c:pt idx="1">
                  <c:v>3.6067642312715003</c:v>
                </c:pt>
                <c:pt idx="2">
                  <c:v>3.643069334820678</c:v>
                </c:pt>
                <c:pt idx="3">
                  <c:v>3.601142547284792</c:v>
                </c:pt>
                <c:pt idx="4">
                  <c:v>3.238684657467175</c:v>
                </c:pt>
                <c:pt idx="5">
                  <c:v>4.1206087253826142</c:v>
                </c:pt>
                <c:pt idx="6">
                  <c:v>3.52198851095307</c:v>
                </c:pt>
                <c:pt idx="7">
                  <c:v>3.350034152028718</c:v>
                </c:pt>
                <c:pt idx="8">
                  <c:v>2.9229508316566393</c:v>
                </c:pt>
                <c:pt idx="9">
                  <c:v>2.6187313545062736</c:v>
                </c:pt>
                <c:pt idx="10">
                  <c:v>3.0596344049043798</c:v>
                </c:pt>
                <c:pt idx="11">
                  <c:v>2.9799412189667751</c:v>
                </c:pt>
                <c:pt idx="12">
                  <c:v>2.6539064692907779</c:v>
                </c:pt>
                <c:pt idx="13">
                  <c:v>2.2265380448426759</c:v>
                </c:pt>
                <c:pt idx="14">
                  <c:v>2.3768133116713663</c:v>
                </c:pt>
                <c:pt idx="15">
                  <c:v>2.353340974145671</c:v>
                </c:pt>
                <c:pt idx="16">
                  <c:v>2.1764656166735499</c:v>
                </c:pt>
                <c:pt idx="17">
                  <c:v>2.247455085900234</c:v>
                </c:pt>
                <c:pt idx="18">
                  <c:v>2.3482217230592206</c:v>
                </c:pt>
                <c:pt idx="19">
                  <c:v>2.6025820376826596</c:v>
                </c:pt>
                <c:pt idx="20">
                  <c:v>2.1810771657223946</c:v>
                </c:pt>
                <c:pt idx="21">
                  <c:v>2.0710567360565126</c:v>
                </c:pt>
                <c:pt idx="22">
                  <c:v>2.1792502697964036</c:v>
                </c:pt>
                <c:pt idx="23">
                  <c:v>2.11882944297313</c:v>
                </c:pt>
                <c:pt idx="24">
                  <c:v>1.815578681739342</c:v>
                </c:pt>
                <c:pt idx="25">
                  <c:v>1.857564310013232</c:v>
                </c:pt>
                <c:pt idx="26">
                  <c:v>2.0395798303515993</c:v>
                </c:pt>
                <c:pt idx="27">
                  <c:v>1.9020313085629896</c:v>
                </c:pt>
                <c:pt idx="28">
                  <c:v>2.7112878822830302</c:v>
                </c:pt>
                <c:pt idx="29">
                  <c:v>2.5435963156189696</c:v>
                </c:pt>
                <c:pt idx="30">
                  <c:v>2.3353999968326873</c:v>
                </c:pt>
                <c:pt idx="31">
                  <c:v>1.839893603118212</c:v>
                </c:pt>
                <c:pt idx="32">
                  <c:v>2.0225417753467729</c:v>
                </c:pt>
                <c:pt idx="33">
                  <c:v>1.955341023577035</c:v>
                </c:pt>
              </c:numCache>
            </c:numRef>
          </c:val>
          <c:extLst>
            <c:ext xmlns:c16="http://schemas.microsoft.com/office/drawing/2014/chart" uri="{C3380CC4-5D6E-409C-BE32-E72D297353CC}">
              <c16:uniqueId val="{00000003-CCFF-4713-A396-B387DDFCF832}"/>
            </c:ext>
          </c:extLst>
        </c:ser>
        <c:ser>
          <c:idx val="4"/>
          <c:order val="4"/>
          <c:tx>
            <c:strRef>
              <c:f>'Figure 7'!$B$28</c:f>
              <c:strCache>
                <c:ptCount val="1"/>
                <c:pt idx="0">
                  <c:v>Industrial processes and product use</c:v>
                </c:pt>
              </c:strCache>
            </c:strRef>
          </c:tx>
          <c:spPr>
            <a:solidFill>
              <a:srgbClr val="868686"/>
            </a:solidFill>
            <a:ln>
              <a:noFill/>
            </a:ln>
            <a:effectLst/>
          </c:spPr>
          <c:invertIfNegative val="0"/>
          <c:cat>
            <c:numRef>
              <c:f>'Figure 7'!$C$23:$AJ$23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'Figure 7'!$C$28:$AJ$28</c:f>
              <c:numCache>
                <c:formatCode>0.0</c:formatCode>
                <c:ptCount val="34"/>
                <c:pt idx="0">
                  <c:v>2.5280465235806187</c:v>
                </c:pt>
                <c:pt idx="1">
                  <c:v>2.5003998353225119</c:v>
                </c:pt>
                <c:pt idx="2">
                  <c:v>2.4677669281485106</c:v>
                </c:pt>
                <c:pt idx="3">
                  <c:v>2.2929385866376748</c:v>
                </c:pt>
                <c:pt idx="4">
                  <c:v>1.9014286905744695</c:v>
                </c:pt>
                <c:pt idx="5">
                  <c:v>1.7733412329921381</c:v>
                </c:pt>
                <c:pt idx="6">
                  <c:v>1.6573475673599303</c:v>
                </c:pt>
                <c:pt idx="7">
                  <c:v>1.6373005133014418</c:v>
                </c:pt>
                <c:pt idx="8">
                  <c:v>1.8992595934270233</c:v>
                </c:pt>
                <c:pt idx="9">
                  <c:v>1.8696572207693016</c:v>
                </c:pt>
                <c:pt idx="10">
                  <c:v>1.9871775247611645</c:v>
                </c:pt>
                <c:pt idx="11">
                  <c:v>2.2430005237809172</c:v>
                </c:pt>
                <c:pt idx="12">
                  <c:v>2.3527533949826669</c:v>
                </c:pt>
                <c:pt idx="13">
                  <c:v>2.5009830078354627</c:v>
                </c:pt>
                <c:pt idx="14">
                  <c:v>2.6192142372389728</c:v>
                </c:pt>
                <c:pt idx="15">
                  <c:v>2.8209169874846953</c:v>
                </c:pt>
                <c:pt idx="16">
                  <c:v>2.665837614608439</c:v>
                </c:pt>
                <c:pt idx="17">
                  <c:v>2.8509193283399084</c:v>
                </c:pt>
                <c:pt idx="18">
                  <c:v>2.9564436948625068</c:v>
                </c:pt>
                <c:pt idx="19">
                  <c:v>3.2010644712693859</c:v>
                </c:pt>
                <c:pt idx="20">
                  <c:v>3.2982558567762572</c:v>
                </c:pt>
                <c:pt idx="21">
                  <c:v>3.5618494521827269</c:v>
                </c:pt>
                <c:pt idx="22">
                  <c:v>3.5890106720697457</c:v>
                </c:pt>
                <c:pt idx="23">
                  <c:v>3.432015954174588</c:v>
                </c:pt>
                <c:pt idx="24">
                  <c:v>3.3328344894397461</c:v>
                </c:pt>
                <c:pt idx="25">
                  <c:v>3.1734642812029064</c:v>
                </c:pt>
                <c:pt idx="26">
                  <c:v>3.2206387749665701</c:v>
                </c:pt>
                <c:pt idx="27">
                  <c:v>3.1702964496567434</c:v>
                </c:pt>
                <c:pt idx="28">
                  <c:v>3.280305992976762</c:v>
                </c:pt>
                <c:pt idx="29">
                  <c:v>3.545289916390471</c:v>
                </c:pt>
                <c:pt idx="30">
                  <c:v>3.5956892289188143</c:v>
                </c:pt>
                <c:pt idx="31">
                  <c:v>3.7475167097959736</c:v>
                </c:pt>
                <c:pt idx="32">
                  <c:v>3.5554168605723611</c:v>
                </c:pt>
                <c:pt idx="33">
                  <c:v>3.742309417637717</c:v>
                </c:pt>
              </c:numCache>
            </c:numRef>
          </c:val>
          <c:extLst>
            <c:ext xmlns:c16="http://schemas.microsoft.com/office/drawing/2014/chart" uri="{C3380CC4-5D6E-409C-BE32-E72D297353CC}">
              <c16:uniqueId val="{00000004-CCFF-4713-A396-B387DDFCF832}"/>
            </c:ext>
          </c:extLst>
        </c:ser>
        <c:ser>
          <c:idx val="5"/>
          <c:order val="5"/>
          <c:tx>
            <c:strRef>
              <c:f>'Figure 7'!$B$29</c:f>
              <c:strCache>
                <c:ptCount val="1"/>
                <c:pt idx="0">
                  <c:v>Agriculture</c:v>
                </c:pt>
              </c:strCache>
            </c:strRef>
          </c:tx>
          <c:spPr>
            <a:solidFill>
              <a:srgbClr val="00B5AF"/>
            </a:solidFill>
            <a:ln>
              <a:noFill/>
            </a:ln>
            <a:effectLst/>
          </c:spPr>
          <c:invertIfNegative val="0"/>
          <c:cat>
            <c:numRef>
              <c:f>'Figure 7'!$C$23:$AJ$23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'Figure 7'!$C$29:$AJ$29</c:f>
              <c:numCache>
                <c:formatCode>0.0</c:formatCode>
                <c:ptCount val="34"/>
                <c:pt idx="0">
                  <c:v>16.785884341612128</c:v>
                </c:pt>
                <c:pt idx="1">
                  <c:v>16.441753479213293</c:v>
                </c:pt>
                <c:pt idx="2">
                  <c:v>16.060195203892494</c:v>
                </c:pt>
                <c:pt idx="3">
                  <c:v>15.627872419964188</c:v>
                </c:pt>
                <c:pt idx="4">
                  <c:v>16.237580991284855</c:v>
                </c:pt>
                <c:pt idx="5">
                  <c:v>15.914904362977166</c:v>
                </c:pt>
                <c:pt idx="6">
                  <c:v>16.426552695406631</c:v>
                </c:pt>
                <c:pt idx="7">
                  <c:v>16.669221197205154</c:v>
                </c:pt>
                <c:pt idx="8">
                  <c:v>16.073739996754451</c:v>
                </c:pt>
                <c:pt idx="9">
                  <c:v>16.300752295919345</c:v>
                </c:pt>
                <c:pt idx="10">
                  <c:v>17.296051925772936</c:v>
                </c:pt>
                <c:pt idx="11">
                  <c:v>17.62690683845792</c:v>
                </c:pt>
                <c:pt idx="12">
                  <c:v>17.741111376783365</c:v>
                </c:pt>
                <c:pt idx="13">
                  <c:v>16.979244327742762</c:v>
                </c:pt>
                <c:pt idx="14">
                  <c:v>16.900468656650315</c:v>
                </c:pt>
                <c:pt idx="15">
                  <c:v>17.76109836522102</c:v>
                </c:pt>
                <c:pt idx="16">
                  <c:v>16.810653785098705</c:v>
                </c:pt>
                <c:pt idx="17">
                  <c:v>15.988842985300842</c:v>
                </c:pt>
                <c:pt idx="18">
                  <c:v>15.157918997960346</c:v>
                </c:pt>
                <c:pt idx="19">
                  <c:v>14.794835478179049</c:v>
                </c:pt>
                <c:pt idx="20">
                  <c:v>14.630190964488559</c:v>
                </c:pt>
                <c:pt idx="21">
                  <c:v>15.26082220784912</c:v>
                </c:pt>
                <c:pt idx="22">
                  <c:v>16.173362789761487</c:v>
                </c:pt>
                <c:pt idx="23">
                  <c:v>15.922068161492064</c:v>
                </c:pt>
                <c:pt idx="24">
                  <c:v>16.083375504134217</c:v>
                </c:pt>
                <c:pt idx="25">
                  <c:v>15.858595208569206</c:v>
                </c:pt>
                <c:pt idx="26">
                  <c:v>14.745234443832578</c:v>
                </c:pt>
                <c:pt idx="27">
                  <c:v>15.793487905299118</c:v>
                </c:pt>
                <c:pt idx="28">
                  <c:v>16.179886321356484</c:v>
                </c:pt>
                <c:pt idx="29">
                  <c:v>15.003527275307064</c:v>
                </c:pt>
                <c:pt idx="30">
                  <c:v>15.455471306344871</c:v>
                </c:pt>
                <c:pt idx="31">
                  <c:v>15.722276802136625</c:v>
                </c:pt>
                <c:pt idx="32">
                  <c:v>15.060837847216439</c:v>
                </c:pt>
                <c:pt idx="33">
                  <c:v>15.239935393084298</c:v>
                </c:pt>
              </c:numCache>
            </c:numRef>
          </c:val>
          <c:extLst>
            <c:ext xmlns:c16="http://schemas.microsoft.com/office/drawing/2014/chart" uri="{C3380CC4-5D6E-409C-BE32-E72D297353CC}">
              <c16:uniqueId val="{00000005-CCFF-4713-A396-B387DDFCF832}"/>
            </c:ext>
          </c:extLst>
        </c:ser>
        <c:ser>
          <c:idx val="7"/>
          <c:order val="6"/>
          <c:tx>
            <c:strRef>
              <c:f>'Figure 7'!$B$31</c:f>
              <c:strCache>
                <c:ptCount val="1"/>
                <c:pt idx="0">
                  <c:v>Waste</c:v>
                </c:pt>
              </c:strCache>
            </c:strRef>
          </c:tx>
          <c:spPr>
            <a:solidFill>
              <a:srgbClr val="100249"/>
            </a:solidFill>
            <a:ln>
              <a:noFill/>
            </a:ln>
            <a:effectLst/>
          </c:spPr>
          <c:invertIfNegative val="0"/>
          <c:cat>
            <c:numRef>
              <c:f>'Figure 7'!$C$23:$AJ$23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'Figure 7'!$C$31:$AJ$31</c:f>
              <c:numCache>
                <c:formatCode>0.0</c:formatCode>
                <c:ptCount val="34"/>
                <c:pt idx="0">
                  <c:v>6.3664002698465536</c:v>
                </c:pt>
                <c:pt idx="1">
                  <c:v>6.1779221368424277</c:v>
                </c:pt>
                <c:pt idx="2">
                  <c:v>6.1093261941253072</c:v>
                </c:pt>
                <c:pt idx="3">
                  <c:v>6.0343500433017256</c:v>
                </c:pt>
                <c:pt idx="4">
                  <c:v>5.7607682559742512</c:v>
                </c:pt>
                <c:pt idx="5">
                  <c:v>5.7425826736579069</c:v>
                </c:pt>
                <c:pt idx="6">
                  <c:v>5.0235670635736716</c:v>
                </c:pt>
                <c:pt idx="7">
                  <c:v>4.9479628791900359</c:v>
                </c:pt>
                <c:pt idx="8">
                  <c:v>4.6330902171816071</c:v>
                </c:pt>
                <c:pt idx="9">
                  <c:v>4.7630024793467944</c:v>
                </c:pt>
                <c:pt idx="10">
                  <c:v>4.2930551997994968</c:v>
                </c:pt>
                <c:pt idx="11">
                  <c:v>4.3851460142118706</c:v>
                </c:pt>
                <c:pt idx="12">
                  <c:v>4.6194139432635222</c:v>
                </c:pt>
                <c:pt idx="13">
                  <c:v>4.2183554129373233</c:v>
                </c:pt>
                <c:pt idx="14">
                  <c:v>4.1714489091613123</c:v>
                </c:pt>
                <c:pt idx="15">
                  <c:v>4.1636961853848478</c:v>
                </c:pt>
                <c:pt idx="16">
                  <c:v>4.1349707904288495</c:v>
                </c:pt>
                <c:pt idx="17">
                  <c:v>4.0350934350255869</c:v>
                </c:pt>
                <c:pt idx="18">
                  <c:v>3.9697011487612777</c:v>
                </c:pt>
                <c:pt idx="19">
                  <c:v>4.0259612882656937</c:v>
                </c:pt>
                <c:pt idx="20">
                  <c:v>3.8613752816448264</c:v>
                </c:pt>
                <c:pt idx="21">
                  <c:v>3.4993761855552146</c:v>
                </c:pt>
                <c:pt idx="22">
                  <c:v>3.1712543604801766</c:v>
                </c:pt>
                <c:pt idx="23">
                  <c:v>2.2252627471691131</c:v>
                </c:pt>
                <c:pt idx="24">
                  <c:v>2.3327028040082807</c:v>
                </c:pt>
                <c:pt idx="25">
                  <c:v>2.820796248144561</c:v>
                </c:pt>
                <c:pt idx="26">
                  <c:v>2.7865826915469247</c:v>
                </c:pt>
                <c:pt idx="27">
                  <c:v>3.0449758987272042</c:v>
                </c:pt>
                <c:pt idx="28">
                  <c:v>2.4674206472356826</c:v>
                </c:pt>
                <c:pt idx="29">
                  <c:v>2.6769606150989147</c:v>
                </c:pt>
                <c:pt idx="30">
                  <c:v>2.8144779928703243</c:v>
                </c:pt>
                <c:pt idx="31">
                  <c:v>2.7332123112601128</c:v>
                </c:pt>
                <c:pt idx="32">
                  <c:v>3.2574921169640931</c:v>
                </c:pt>
                <c:pt idx="33">
                  <c:v>3.2883357683696541</c:v>
                </c:pt>
              </c:numCache>
            </c:numRef>
          </c:val>
          <c:extLst>
            <c:ext xmlns:c16="http://schemas.microsoft.com/office/drawing/2014/chart" uri="{C3380CC4-5D6E-409C-BE32-E72D297353CC}">
              <c16:uniqueId val="{00000006-CCFF-4713-A396-B387DDFCF832}"/>
            </c:ext>
          </c:extLst>
        </c:ser>
        <c:ser>
          <c:idx val="6"/>
          <c:order val="7"/>
          <c:tx>
            <c:strRef>
              <c:f>'Figure 7'!$B$30</c:f>
              <c:strCache>
                <c:ptCount val="1"/>
                <c:pt idx="0">
                  <c:v>LULUCF</c:v>
                </c:pt>
              </c:strCache>
            </c:strRef>
          </c:tx>
          <c:spPr>
            <a:solidFill>
              <a:srgbClr val="CADB2F"/>
            </a:solidFill>
            <a:ln>
              <a:noFill/>
            </a:ln>
            <a:effectLst/>
          </c:spPr>
          <c:invertIfNegative val="0"/>
          <c:cat>
            <c:numRef>
              <c:f>'Figure 7'!$C$23:$AJ$23</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'Figure 7'!$C$30:$AJ$30</c:f>
              <c:numCache>
                <c:formatCode>0.0</c:formatCode>
                <c:ptCount val="34"/>
                <c:pt idx="0">
                  <c:v>3.2629840210669316</c:v>
                </c:pt>
                <c:pt idx="1">
                  <c:v>0.30743591084454508</c:v>
                </c:pt>
                <c:pt idx="2">
                  <c:v>-0.99745600979312343</c:v>
                </c:pt>
                <c:pt idx="3">
                  <c:v>0.81012664790199851</c:v>
                </c:pt>
                <c:pt idx="4">
                  <c:v>1.5065354757111926</c:v>
                </c:pt>
                <c:pt idx="5">
                  <c:v>-1.9670153623404592</c:v>
                </c:pt>
                <c:pt idx="6">
                  <c:v>-5.1004792143593169</c:v>
                </c:pt>
                <c:pt idx="7">
                  <c:v>-6.0078833830049314</c:v>
                </c:pt>
                <c:pt idx="8">
                  <c:v>-6.4290584535509598</c:v>
                </c:pt>
                <c:pt idx="9">
                  <c:v>-8.370724748779665</c:v>
                </c:pt>
                <c:pt idx="10">
                  <c:v>-6.5957376248756958</c:v>
                </c:pt>
                <c:pt idx="11">
                  <c:v>-5.0495771629441899</c:v>
                </c:pt>
                <c:pt idx="12">
                  <c:v>-5.5704091557117774</c:v>
                </c:pt>
                <c:pt idx="13">
                  <c:v>-2.2628483846288372</c:v>
                </c:pt>
                <c:pt idx="14">
                  <c:v>-1.2987757352549261</c:v>
                </c:pt>
                <c:pt idx="15">
                  <c:v>-6.2818829660774265</c:v>
                </c:pt>
                <c:pt idx="16">
                  <c:v>3.0497951257227898E-2</c:v>
                </c:pt>
                <c:pt idx="17">
                  <c:v>0.51147323928236432</c:v>
                </c:pt>
                <c:pt idx="18">
                  <c:v>1.0025374990866252</c:v>
                </c:pt>
                <c:pt idx="19">
                  <c:v>3.84683508857804</c:v>
                </c:pt>
                <c:pt idx="20">
                  <c:v>9.6753481267128496</c:v>
                </c:pt>
                <c:pt idx="21">
                  <c:v>4.8373921308311498</c:v>
                </c:pt>
                <c:pt idx="22">
                  <c:v>-4.9630060812548962</c:v>
                </c:pt>
                <c:pt idx="23">
                  <c:v>-8.2298534752487758</c:v>
                </c:pt>
                <c:pt idx="24">
                  <c:v>-9.204028670079861</c:v>
                </c:pt>
                <c:pt idx="25">
                  <c:v>-12.403046187258859</c:v>
                </c:pt>
                <c:pt idx="26">
                  <c:v>-21.092539597863272</c:v>
                </c:pt>
                <c:pt idx="27">
                  <c:v>-18.069871480148588</c:v>
                </c:pt>
                <c:pt idx="28">
                  <c:v>-21.653344735651782</c:v>
                </c:pt>
                <c:pt idx="29">
                  <c:v>-20.680418690241037</c:v>
                </c:pt>
                <c:pt idx="30">
                  <c:v>-17.530016637045389</c:v>
                </c:pt>
                <c:pt idx="31">
                  <c:v>-20.855171756650972</c:v>
                </c:pt>
                <c:pt idx="32">
                  <c:v>-16.703394489559411</c:v>
                </c:pt>
                <c:pt idx="33">
                  <c:v>-15.034020180092655</c:v>
                </c:pt>
              </c:numCache>
            </c:numRef>
          </c:val>
          <c:extLst>
            <c:ext xmlns:c16="http://schemas.microsoft.com/office/drawing/2014/chart" uri="{C3380CC4-5D6E-409C-BE32-E72D297353CC}">
              <c16:uniqueId val="{00000007-CCFF-4713-A396-B387DDFCF832}"/>
            </c:ext>
          </c:extLst>
        </c:ser>
        <c:dLbls>
          <c:showLegendKey val="0"/>
          <c:showVal val="0"/>
          <c:showCatName val="0"/>
          <c:showSerName val="0"/>
          <c:showPercent val="0"/>
          <c:showBubbleSize val="0"/>
        </c:dLbls>
        <c:gapWidth val="21"/>
        <c:overlap val="100"/>
        <c:axId val="905883600"/>
        <c:axId val="905877040"/>
      </c:barChart>
      <c:lineChart>
        <c:grouping val="standard"/>
        <c:varyColors val="0"/>
        <c:ser>
          <c:idx val="8"/>
          <c:order val="8"/>
          <c:tx>
            <c:strRef>
              <c:f>'Figure 7'!$B$32</c:f>
              <c:strCache>
                <c:ptCount val="1"/>
                <c:pt idx="0">
                  <c:v>Net emissions</c:v>
                </c:pt>
              </c:strCache>
            </c:strRef>
          </c:tx>
          <c:spPr>
            <a:ln w="28575" cap="rnd">
              <a:solidFill>
                <a:sysClr val="windowText" lastClr="000000"/>
              </a:solidFill>
              <a:round/>
            </a:ln>
            <a:effectLst/>
          </c:spPr>
          <c:marker>
            <c:symbol val="none"/>
          </c:marker>
          <c:cat>
            <c:numLit>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Lit>
          </c:cat>
          <c:val>
            <c:numRef>
              <c:f>'Figure 7'!$C$32:$AJ$32</c:f>
              <c:numCache>
                <c:formatCode>0.0</c:formatCode>
                <c:ptCount val="34"/>
                <c:pt idx="0">
                  <c:v>108.33438004323089</c:v>
                </c:pt>
                <c:pt idx="1">
                  <c:v>106.15279980227828</c:v>
                </c:pt>
                <c:pt idx="2">
                  <c:v>105.91926215256099</c:v>
                </c:pt>
                <c:pt idx="3">
                  <c:v>105.39875799913344</c:v>
                </c:pt>
                <c:pt idx="4">
                  <c:v>105.8171777669322</c:v>
                </c:pt>
                <c:pt idx="5">
                  <c:v>106.01493410716441</c:v>
                </c:pt>
                <c:pt idx="6">
                  <c:v>105.05825587214549</c:v>
                </c:pt>
                <c:pt idx="7">
                  <c:v>106.92384451343793</c:v>
                </c:pt>
                <c:pt idx="8">
                  <c:v>112.42671774494846</c:v>
                </c:pt>
                <c:pt idx="9">
                  <c:v>112.77221336907293</c:v>
                </c:pt>
                <c:pt idx="10">
                  <c:v>117.15015479391788</c:v>
                </c:pt>
                <c:pt idx="11">
                  <c:v>119.00627115832199</c:v>
                </c:pt>
                <c:pt idx="12">
                  <c:v>117.13809329404191</c:v>
                </c:pt>
                <c:pt idx="13">
                  <c:v>122.83206343214191</c:v>
                </c:pt>
                <c:pt idx="14">
                  <c:v>127.7466310190285</c:v>
                </c:pt>
                <c:pt idx="15">
                  <c:v>122.6507022563376</c:v>
                </c:pt>
                <c:pt idx="16">
                  <c:v>128.06807993551982</c:v>
                </c:pt>
                <c:pt idx="17">
                  <c:v>126.43181302884364</c:v>
                </c:pt>
                <c:pt idx="18">
                  <c:v>127.08339982931049</c:v>
                </c:pt>
                <c:pt idx="19">
                  <c:v>132.84089216475422</c:v>
                </c:pt>
                <c:pt idx="20">
                  <c:v>137.78570133688632</c:v>
                </c:pt>
                <c:pt idx="21">
                  <c:v>133.64992619143024</c:v>
                </c:pt>
                <c:pt idx="22">
                  <c:v>126.25008193878017</c:v>
                </c:pt>
                <c:pt idx="23">
                  <c:v>114.26200564023927</c:v>
                </c:pt>
                <c:pt idx="24">
                  <c:v>110.65704449678229</c:v>
                </c:pt>
                <c:pt idx="25">
                  <c:v>112.49026695782374</c:v>
                </c:pt>
                <c:pt idx="26">
                  <c:v>100.16064745716665</c:v>
                </c:pt>
                <c:pt idx="27">
                  <c:v>101.24507254115852</c:v>
                </c:pt>
                <c:pt idx="28">
                  <c:v>88.16158087164105</c:v>
                </c:pt>
                <c:pt idx="29">
                  <c:v>85.277681721933973</c:v>
                </c:pt>
                <c:pt idx="30">
                  <c:v>84.57409948294837</c:v>
                </c:pt>
                <c:pt idx="31">
                  <c:v>78.572078038285881</c:v>
                </c:pt>
                <c:pt idx="32">
                  <c:v>82.487815740589596</c:v>
                </c:pt>
                <c:pt idx="33">
                  <c:v>84.157088249283944</c:v>
                </c:pt>
              </c:numCache>
            </c:numRef>
          </c:val>
          <c:smooth val="0"/>
          <c:extLst>
            <c:ext xmlns:c16="http://schemas.microsoft.com/office/drawing/2014/chart" uri="{C3380CC4-5D6E-409C-BE32-E72D297353CC}">
              <c16:uniqueId val="{00000008-CCFF-4713-A396-B387DDFCF832}"/>
            </c:ext>
          </c:extLst>
        </c:ser>
        <c:ser>
          <c:idx val="9"/>
          <c:order val="9"/>
          <c:tx>
            <c:strRef>
              <c:f>'Figure 7'!$B$33</c:f>
              <c:strCache>
                <c:ptCount val="1"/>
                <c:pt idx="0">
                  <c:v>2005 Emissions</c:v>
                </c:pt>
              </c:strCache>
            </c:strRef>
          </c:tx>
          <c:spPr>
            <a:ln w="38100" cap="rnd">
              <a:solidFill>
                <a:schemeClr val="bg1">
                  <a:lumMod val="75000"/>
                </a:schemeClr>
              </a:solidFill>
              <a:prstDash val="sysDash"/>
              <a:round/>
            </a:ln>
            <a:effectLst/>
          </c:spPr>
          <c:marker>
            <c:symbol val="none"/>
          </c:marker>
          <c:cat>
            <c:numLit>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Lit>
          </c:cat>
          <c:val>
            <c:numRef>
              <c:f>'Figure 7'!$C$33:$AJ$33</c:f>
              <c:numCache>
                <c:formatCode>0.0</c:formatCode>
                <c:ptCount val="34"/>
                <c:pt idx="0">
                  <c:v>122.6507022563376</c:v>
                </c:pt>
                <c:pt idx="1">
                  <c:v>122.6507022563376</c:v>
                </c:pt>
                <c:pt idx="2">
                  <c:v>122.6507022563376</c:v>
                </c:pt>
                <c:pt idx="3">
                  <c:v>122.6507022563376</c:v>
                </c:pt>
                <c:pt idx="4">
                  <c:v>122.6507022563376</c:v>
                </c:pt>
                <c:pt idx="5">
                  <c:v>122.6507022563376</c:v>
                </c:pt>
                <c:pt idx="6">
                  <c:v>122.6507022563376</c:v>
                </c:pt>
                <c:pt idx="7">
                  <c:v>122.6507022563376</c:v>
                </c:pt>
                <c:pt idx="8">
                  <c:v>122.6507022563376</c:v>
                </c:pt>
                <c:pt idx="9">
                  <c:v>122.6507022563376</c:v>
                </c:pt>
                <c:pt idx="10">
                  <c:v>122.6507022563376</c:v>
                </c:pt>
                <c:pt idx="11">
                  <c:v>122.6507022563376</c:v>
                </c:pt>
                <c:pt idx="12">
                  <c:v>122.6507022563376</c:v>
                </c:pt>
                <c:pt idx="13">
                  <c:v>122.6507022563376</c:v>
                </c:pt>
                <c:pt idx="14">
                  <c:v>122.6507022563376</c:v>
                </c:pt>
                <c:pt idx="15">
                  <c:v>122.6507022563376</c:v>
                </c:pt>
                <c:pt idx="16">
                  <c:v>122.6507022563376</c:v>
                </c:pt>
                <c:pt idx="17">
                  <c:v>122.6507022563376</c:v>
                </c:pt>
                <c:pt idx="18">
                  <c:v>122.6507022563376</c:v>
                </c:pt>
                <c:pt idx="19">
                  <c:v>122.6507022563376</c:v>
                </c:pt>
                <c:pt idx="20">
                  <c:v>122.6507022563376</c:v>
                </c:pt>
                <c:pt idx="21">
                  <c:v>122.6507022563376</c:v>
                </c:pt>
                <c:pt idx="22">
                  <c:v>122.6507022563376</c:v>
                </c:pt>
                <c:pt idx="23">
                  <c:v>122.6507022563376</c:v>
                </c:pt>
                <c:pt idx="24">
                  <c:v>122.6507022563376</c:v>
                </c:pt>
                <c:pt idx="25">
                  <c:v>122.6507022563376</c:v>
                </c:pt>
                <c:pt idx="26">
                  <c:v>122.6507022563376</c:v>
                </c:pt>
                <c:pt idx="27">
                  <c:v>122.6507022563376</c:v>
                </c:pt>
                <c:pt idx="28">
                  <c:v>122.6507022563376</c:v>
                </c:pt>
                <c:pt idx="29">
                  <c:v>122.6507022563376</c:v>
                </c:pt>
                <c:pt idx="30">
                  <c:v>122.6507022563376</c:v>
                </c:pt>
                <c:pt idx="31">
                  <c:v>122.6507022563376</c:v>
                </c:pt>
                <c:pt idx="32">
                  <c:v>122.6507022563376</c:v>
                </c:pt>
                <c:pt idx="33">
                  <c:v>122.6507022563376</c:v>
                </c:pt>
              </c:numCache>
            </c:numRef>
          </c:val>
          <c:smooth val="0"/>
          <c:extLst>
            <c:ext xmlns:c16="http://schemas.microsoft.com/office/drawing/2014/chart" uri="{C3380CC4-5D6E-409C-BE32-E72D297353CC}">
              <c16:uniqueId val="{00000009-CCFF-4713-A396-B387DDFCF832}"/>
            </c:ext>
          </c:extLst>
        </c:ser>
        <c:dLbls>
          <c:showLegendKey val="0"/>
          <c:showVal val="0"/>
          <c:showCatName val="0"/>
          <c:showSerName val="0"/>
          <c:showPercent val="0"/>
          <c:showBubbleSize val="0"/>
        </c:dLbls>
        <c:marker val="1"/>
        <c:smooth val="0"/>
        <c:axId val="905883600"/>
        <c:axId val="905877040"/>
      </c:lineChart>
      <c:catAx>
        <c:axId val="90588360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05877040"/>
        <c:crosses val="autoZero"/>
        <c:auto val="1"/>
        <c:lblAlgn val="ctr"/>
        <c:lblOffset val="100"/>
        <c:tickLblSkip val="1"/>
        <c:noMultiLvlLbl val="0"/>
      </c:catAx>
      <c:valAx>
        <c:axId val="905877040"/>
        <c:scaling>
          <c:orientation val="minMax"/>
          <c:min val="-25"/>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a:t>Mt CO</a:t>
                </a:r>
                <a:r>
                  <a:rPr lang="en-AU" baseline="-25000"/>
                  <a:t>2</a:t>
                </a:r>
                <a:r>
                  <a:rPr lang="en-AU"/>
                  <a:t>-e</a:t>
                </a:r>
              </a:p>
            </c:rich>
          </c:tx>
          <c:layout>
            <c:manualLayout>
              <c:xMode val="edge"/>
              <c:yMode val="edge"/>
              <c:x val="1.1645671579631442E-2"/>
              <c:y val="0.373089819812666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05883600"/>
        <c:crosses val="autoZero"/>
        <c:crossBetween val="between"/>
      </c:valAx>
      <c:spPr>
        <a:noFill/>
        <a:ln>
          <a:noFill/>
        </a:ln>
        <a:effectLst/>
      </c:spPr>
    </c:plotArea>
    <c:legend>
      <c:legendPos val="r"/>
      <c:legendEntry>
        <c:idx val="9"/>
        <c:delete val="1"/>
      </c:legendEntry>
      <c:layout>
        <c:manualLayout>
          <c:xMode val="edge"/>
          <c:yMode val="edge"/>
          <c:x val="0.78903462978380645"/>
          <c:y val="4.7636256550149407E-2"/>
          <c:w val="0.20332449197485175"/>
          <c:h val="0.940459837525658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84329324708568"/>
          <c:y val="9.5363886611187845E-2"/>
          <c:w val="0.8150472098201873"/>
          <c:h val="0.68596257453715581"/>
        </c:manualLayout>
      </c:layout>
      <c:lineChart>
        <c:grouping val="standard"/>
        <c:varyColors val="0"/>
        <c:ser>
          <c:idx val="1"/>
          <c:order val="0"/>
          <c:tx>
            <c:strRef>
              <c:f>'Figure 8'!$B$28</c:f>
              <c:strCache>
                <c:ptCount val="1"/>
                <c:pt idx="0">
                  <c:v>2022 Emissions Inventory</c:v>
                </c:pt>
              </c:strCache>
            </c:strRef>
          </c:tx>
          <c:spPr>
            <a:ln w="28575" cap="rnd">
              <a:solidFill>
                <a:srgbClr val="0E0449"/>
              </a:solidFill>
              <a:round/>
            </a:ln>
            <a:effectLst/>
          </c:spPr>
          <c:marker>
            <c:symbol val="none"/>
          </c:marker>
          <c:cat>
            <c:numRef>
              <c:f>'Figure 8'!$D$26:$AJ$26</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'Figure 8'!$D$28:$AJ$28</c:f>
              <c:numCache>
                <c:formatCode>0.0</c:formatCode>
                <c:ptCount val="33"/>
                <c:pt idx="0">
                  <c:v>108.631423461401</c:v>
                </c:pt>
                <c:pt idx="1">
                  <c:v>106.42523506020034</c:v>
                </c:pt>
                <c:pt idx="2">
                  <c:v>106.18255445159339</c:v>
                </c:pt>
                <c:pt idx="3">
                  <c:v>105.60529041422689</c:v>
                </c:pt>
                <c:pt idx="4">
                  <c:v>105.97063192898767</c:v>
                </c:pt>
                <c:pt idx="5">
                  <c:v>106.1472061904819</c:v>
                </c:pt>
                <c:pt idx="6">
                  <c:v>105.18679530243381</c:v>
                </c:pt>
                <c:pt idx="7">
                  <c:v>107.06501704614701</c:v>
                </c:pt>
                <c:pt idx="8">
                  <c:v>112.55036446830232</c:v>
                </c:pt>
                <c:pt idx="9">
                  <c:v>112.87552785377298</c:v>
                </c:pt>
                <c:pt idx="10">
                  <c:v>117.28109664204689</c:v>
                </c:pt>
                <c:pt idx="11">
                  <c:v>119.15238720131256</c:v>
                </c:pt>
                <c:pt idx="12">
                  <c:v>117.30147927460717</c:v>
                </c:pt>
                <c:pt idx="13">
                  <c:v>122.3937239120265</c:v>
                </c:pt>
                <c:pt idx="14">
                  <c:v>128.21786164491843</c:v>
                </c:pt>
                <c:pt idx="15">
                  <c:v>123.2321655513105</c:v>
                </c:pt>
                <c:pt idx="16">
                  <c:v>128.47762972713244</c:v>
                </c:pt>
                <c:pt idx="17">
                  <c:v>127.00896912767953</c:v>
                </c:pt>
                <c:pt idx="18">
                  <c:v>127.62748185284958</c:v>
                </c:pt>
                <c:pt idx="19">
                  <c:v>133.05803453453612</c:v>
                </c:pt>
                <c:pt idx="20">
                  <c:v>138.1515777936803</c:v>
                </c:pt>
                <c:pt idx="21">
                  <c:v>134.23843897879865</c:v>
                </c:pt>
                <c:pt idx="22">
                  <c:v>127.32305649766288</c:v>
                </c:pt>
                <c:pt idx="23">
                  <c:v>115.04808882896495</c:v>
                </c:pt>
                <c:pt idx="24">
                  <c:v>111.16336655163128</c:v>
                </c:pt>
                <c:pt idx="25">
                  <c:v>113.0913052020361</c:v>
                </c:pt>
                <c:pt idx="26">
                  <c:v>100.77413624817014</c:v>
                </c:pt>
                <c:pt idx="27">
                  <c:v>102.12605266467129</c:v>
                </c:pt>
                <c:pt idx="28">
                  <c:v>88.919501114585373</c:v>
                </c:pt>
                <c:pt idx="29">
                  <c:v>86.786864808781061</c:v>
                </c:pt>
                <c:pt idx="30">
                  <c:v>86.24466618986439</c:v>
                </c:pt>
                <c:pt idx="31">
                  <c:v>80.389570570259806</c:v>
                </c:pt>
                <c:pt idx="32">
                  <c:v>84.715023568638443</c:v>
                </c:pt>
              </c:numCache>
            </c:numRef>
          </c:val>
          <c:smooth val="0"/>
          <c:extLst>
            <c:ext xmlns:c16="http://schemas.microsoft.com/office/drawing/2014/chart" uri="{C3380CC4-5D6E-409C-BE32-E72D297353CC}">
              <c16:uniqueId val="{00000000-F596-4FC4-87F6-3812BE57CC42}"/>
            </c:ext>
          </c:extLst>
        </c:ser>
        <c:ser>
          <c:idx val="0"/>
          <c:order val="1"/>
          <c:tx>
            <c:strRef>
              <c:f>'Figure 8'!$B$27</c:f>
              <c:strCache>
                <c:ptCount val="1"/>
                <c:pt idx="0">
                  <c:v>2023 Emissions Inventory</c:v>
                </c:pt>
              </c:strCache>
            </c:strRef>
          </c:tx>
          <c:spPr>
            <a:ln w="28575" cap="rnd">
              <a:solidFill>
                <a:srgbClr val="00B2A9"/>
              </a:solidFill>
              <a:round/>
            </a:ln>
            <a:effectLst/>
          </c:spPr>
          <c:marker>
            <c:symbol val="none"/>
          </c:marker>
          <c:cat>
            <c:numRef>
              <c:f>'Figure 8'!$D$26:$AJ$26</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'Figure 8'!$D$27:$AJ$27</c:f>
              <c:numCache>
                <c:formatCode>0.0</c:formatCode>
                <c:ptCount val="33"/>
                <c:pt idx="0">
                  <c:v>108.33438004323089</c:v>
                </c:pt>
                <c:pt idx="1">
                  <c:v>106.15279980227828</c:v>
                </c:pt>
                <c:pt idx="2">
                  <c:v>105.91926215256099</c:v>
                </c:pt>
                <c:pt idx="3">
                  <c:v>105.39875799913344</c:v>
                </c:pt>
                <c:pt idx="4">
                  <c:v>105.8171777669322</c:v>
                </c:pt>
                <c:pt idx="5">
                  <c:v>106.01493410716441</c:v>
                </c:pt>
                <c:pt idx="6">
                  <c:v>105.05825587214549</c:v>
                </c:pt>
                <c:pt idx="7">
                  <c:v>106.92384451343793</c:v>
                </c:pt>
                <c:pt idx="8">
                  <c:v>112.42671774494846</c:v>
                </c:pt>
                <c:pt idx="9">
                  <c:v>112.77221336907293</c:v>
                </c:pt>
                <c:pt idx="10">
                  <c:v>117.15015479391788</c:v>
                </c:pt>
                <c:pt idx="11">
                  <c:v>119.00627115832199</c:v>
                </c:pt>
                <c:pt idx="12">
                  <c:v>117.13809329404191</c:v>
                </c:pt>
                <c:pt idx="13">
                  <c:v>122.83206343214191</c:v>
                </c:pt>
                <c:pt idx="14">
                  <c:v>127.7466310190285</c:v>
                </c:pt>
                <c:pt idx="15" formatCode="0.00">
                  <c:v>122.6507022563376</c:v>
                </c:pt>
                <c:pt idx="16">
                  <c:v>128.06807993551982</c:v>
                </c:pt>
                <c:pt idx="17">
                  <c:v>126.43181302884364</c:v>
                </c:pt>
                <c:pt idx="18">
                  <c:v>127.08339982931049</c:v>
                </c:pt>
                <c:pt idx="19">
                  <c:v>132.84089216475422</c:v>
                </c:pt>
                <c:pt idx="20">
                  <c:v>137.78570133688632</c:v>
                </c:pt>
                <c:pt idx="21">
                  <c:v>133.64992619143024</c:v>
                </c:pt>
                <c:pt idx="22">
                  <c:v>126.25008193878017</c:v>
                </c:pt>
                <c:pt idx="23">
                  <c:v>114.26200564023927</c:v>
                </c:pt>
                <c:pt idx="24">
                  <c:v>110.65704449678229</c:v>
                </c:pt>
                <c:pt idx="25">
                  <c:v>112.49026695782374</c:v>
                </c:pt>
                <c:pt idx="26">
                  <c:v>100.16064745716665</c:v>
                </c:pt>
                <c:pt idx="27">
                  <c:v>101.24507254115852</c:v>
                </c:pt>
                <c:pt idx="28">
                  <c:v>88.16158087164105</c:v>
                </c:pt>
                <c:pt idx="29">
                  <c:v>85.277681721933973</c:v>
                </c:pt>
                <c:pt idx="30">
                  <c:v>84.57409948294837</c:v>
                </c:pt>
                <c:pt idx="31">
                  <c:v>78.572078038285881</c:v>
                </c:pt>
                <c:pt idx="32">
                  <c:v>82.487815740589596</c:v>
                </c:pt>
              </c:numCache>
            </c:numRef>
          </c:val>
          <c:smooth val="0"/>
          <c:extLst>
            <c:ext xmlns:c16="http://schemas.microsoft.com/office/drawing/2014/chart" uri="{C3380CC4-5D6E-409C-BE32-E72D297353CC}">
              <c16:uniqueId val="{00000001-F596-4FC4-87F6-3812BE57CC42}"/>
            </c:ext>
          </c:extLst>
        </c:ser>
        <c:dLbls>
          <c:showLegendKey val="0"/>
          <c:showVal val="0"/>
          <c:showCatName val="0"/>
          <c:showSerName val="0"/>
          <c:showPercent val="0"/>
          <c:showBubbleSize val="0"/>
        </c:dLbls>
        <c:smooth val="0"/>
        <c:axId val="952364008"/>
        <c:axId val="952367944"/>
      </c:lineChart>
      <c:catAx>
        <c:axId val="95236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52367944"/>
        <c:crosses val="autoZero"/>
        <c:auto val="1"/>
        <c:lblAlgn val="ctr"/>
        <c:lblOffset val="100"/>
        <c:noMultiLvlLbl val="0"/>
      </c:catAx>
      <c:valAx>
        <c:axId val="952367944"/>
        <c:scaling>
          <c:orientation val="minMax"/>
          <c:max val="145"/>
          <c:min val="75"/>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a:solidFill>
                      <a:sysClr val="windowText" lastClr="000000"/>
                    </a:solidFill>
                  </a:rPr>
                  <a:t>Mt CO</a:t>
                </a:r>
                <a:r>
                  <a:rPr lang="en-AU" baseline="-25000">
                    <a:solidFill>
                      <a:sysClr val="windowText" lastClr="000000"/>
                    </a:solidFill>
                  </a:rPr>
                  <a:t>2</a:t>
                </a:r>
                <a:r>
                  <a:rPr lang="en-AU" baseline="0">
                    <a:solidFill>
                      <a:sysClr val="windowText" lastClr="000000"/>
                    </a:solidFill>
                  </a:rPr>
                  <a:t>-</a:t>
                </a:r>
                <a:r>
                  <a:rPr lang="en-AU">
                    <a:solidFill>
                      <a:sysClr val="windowText" lastClr="000000"/>
                    </a:solidFill>
                  </a:rPr>
                  <a:t>e</a:t>
                </a:r>
              </a:p>
            </c:rich>
          </c:tx>
          <c:layout>
            <c:manualLayout>
              <c:xMode val="edge"/>
              <c:yMode val="edge"/>
              <c:x val="2.1837570829987621E-2"/>
              <c:y val="0.2556204112766492"/>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52364008"/>
        <c:crosses val="autoZero"/>
        <c:crossBetween val="between"/>
      </c:valAx>
    </c:plotArea>
    <c:legend>
      <c:legendPos val="r"/>
      <c:layout>
        <c:manualLayout>
          <c:xMode val="edge"/>
          <c:yMode val="edge"/>
          <c:x val="0.22127563738807204"/>
          <c:y val="0.88665256253684543"/>
          <c:w val="0.54776976201433136"/>
          <c:h val="0.1133473713054678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8</xdr:col>
      <xdr:colOff>587375</xdr:colOff>
      <xdr:row>7</xdr:row>
      <xdr:rowOff>88899</xdr:rowOff>
    </xdr:from>
    <xdr:ext cx="317500" cy="405496"/>
    <xdr:sp macro="" textlink="">
      <xdr:nvSpPr>
        <xdr:cNvPr id="3" name="TextBox 5">
          <a:extLst>
            <a:ext uri="{FF2B5EF4-FFF2-40B4-BE49-F238E27FC236}">
              <a16:creationId xmlns:a16="http://schemas.microsoft.com/office/drawing/2014/main" id="{B5030CE4-36A6-478E-BFAD-DC20765115DB}"/>
            </a:ext>
            <a:ext uri="{147F2762-F138-4A5C-976F-8EAC2B608ADB}">
              <a16:predDERef xmlns:a16="http://schemas.microsoft.com/office/drawing/2014/main" pred="{02E37590-39F7-4935-8F35-9D746F5231C0}"/>
            </a:ext>
          </a:extLst>
        </xdr:cNvPr>
        <xdr:cNvSpPr txBox="1"/>
      </xdr:nvSpPr>
      <xdr:spPr>
        <a:xfrm>
          <a:off x="5654675" y="1355724"/>
          <a:ext cx="317500" cy="405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rgbClr val="C9DB2F"/>
            </a:solidFill>
            <a:latin typeface="Amasis MT Pro" panose="020F0502020204030204" pitchFamily="18" charset="0"/>
          </a:endParaRPr>
        </a:p>
      </xdr:txBody>
    </xdr:sp>
    <xdr:clientData/>
  </xdr:oneCellAnchor>
  <xdr:twoCellAnchor editAs="oneCell">
    <xdr:from>
      <xdr:col>1</xdr:col>
      <xdr:colOff>0</xdr:colOff>
      <xdr:row>3</xdr:row>
      <xdr:rowOff>0</xdr:rowOff>
    </xdr:from>
    <xdr:to>
      <xdr:col>10</xdr:col>
      <xdr:colOff>330634</xdr:colOff>
      <xdr:row>28</xdr:row>
      <xdr:rowOff>44450</xdr:rowOff>
    </xdr:to>
    <xdr:pic>
      <xdr:nvPicPr>
        <xdr:cNvPr id="2" name="Picture 1">
          <a:extLst>
            <a:ext uri="{FF2B5EF4-FFF2-40B4-BE49-F238E27FC236}">
              <a16:creationId xmlns:a16="http://schemas.microsoft.com/office/drawing/2014/main" id="{98D21711-2289-F5FB-288F-FFD36348D447}"/>
            </a:ext>
            <a:ext uri="{147F2762-F138-4A5C-976F-8EAC2B608ADB}">
              <a16:predDERef xmlns:a16="http://schemas.microsoft.com/office/drawing/2014/main" pred="{B5030CE4-36A6-478E-BFAD-DC20765115DB}"/>
            </a:ext>
          </a:extLst>
        </xdr:cNvPr>
        <xdr:cNvPicPr>
          <a:picLocks noChangeAspect="1"/>
        </xdr:cNvPicPr>
      </xdr:nvPicPr>
      <xdr:blipFill>
        <a:blip xmlns:r="http://schemas.openxmlformats.org/officeDocument/2006/relationships" r:embed="rId1"/>
        <a:stretch>
          <a:fillRect/>
        </a:stretch>
      </xdr:blipFill>
      <xdr:spPr>
        <a:xfrm>
          <a:off x="619125" y="542925"/>
          <a:ext cx="6267884" cy="5200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2</xdr:row>
      <xdr:rowOff>57151</xdr:rowOff>
    </xdr:from>
    <xdr:to>
      <xdr:col>10</xdr:col>
      <xdr:colOff>473075</xdr:colOff>
      <xdr:row>17</xdr:row>
      <xdr:rowOff>104776</xdr:rowOff>
    </xdr:to>
    <xdr:graphicFrame macro="">
      <xdr:nvGraphicFramePr>
        <xdr:cNvPr id="9" name="Chart 3">
          <a:extLst>
            <a:ext uri="{FF2B5EF4-FFF2-40B4-BE49-F238E27FC236}">
              <a16:creationId xmlns:a16="http://schemas.microsoft.com/office/drawing/2014/main" id="{B17B0F53-A30B-4E1E-A8BF-F1101A6C3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587375</xdr:colOff>
      <xdr:row>7</xdr:row>
      <xdr:rowOff>88899</xdr:rowOff>
    </xdr:from>
    <xdr:ext cx="317500" cy="405496"/>
    <xdr:sp macro="" textlink="">
      <xdr:nvSpPr>
        <xdr:cNvPr id="3" name="TextBox 5">
          <a:extLst>
            <a:ext uri="{FF2B5EF4-FFF2-40B4-BE49-F238E27FC236}">
              <a16:creationId xmlns:a16="http://schemas.microsoft.com/office/drawing/2014/main" id="{7802A576-8CF9-4BFA-8EE7-3E5994AD0577}"/>
            </a:ext>
          </a:extLst>
        </xdr:cNvPr>
        <xdr:cNvSpPr txBox="1"/>
      </xdr:nvSpPr>
      <xdr:spPr>
        <a:xfrm>
          <a:off x="5902325" y="1352549"/>
          <a:ext cx="317500" cy="405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AU" sz="2000" b="1">
            <a:solidFill>
              <a:srgbClr val="C9DB2F"/>
            </a:solidFill>
            <a:latin typeface="Amasis MT Pro" panose="020F0502020204030204" pitchFamily="18" charset="0"/>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0.08117</cdr:x>
      <cdr:y>0.13234</cdr:y>
    </cdr:from>
    <cdr:to>
      <cdr:x>0.23964</cdr:x>
      <cdr:y>0.26359</cdr:y>
    </cdr:to>
    <cdr:sp macro="" textlink="">
      <cdr:nvSpPr>
        <cdr:cNvPr id="2" name="TextBox 2">
          <a:extLst xmlns:a="http://schemas.openxmlformats.org/drawingml/2006/main">
            <a:ext uri="{FF2B5EF4-FFF2-40B4-BE49-F238E27FC236}">
              <a16:creationId xmlns:a16="http://schemas.microsoft.com/office/drawing/2014/main" id="{7116EDF5-F03C-412F-9205-88B6445F2925}"/>
            </a:ext>
          </a:extLst>
        </cdr:cNvPr>
        <cdr:cNvSpPr txBox="1"/>
      </cdr:nvSpPr>
      <cdr:spPr>
        <a:xfrm xmlns:a="http://schemas.openxmlformats.org/drawingml/2006/main">
          <a:off x="496376" y="384453"/>
          <a:ext cx="969052" cy="381298"/>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900" b="1" baseline="0"/>
            <a:t>2005 emissions</a:t>
          </a:r>
          <a:endParaRPr lang="en-AU" sz="900" b="1"/>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606425</xdr:colOff>
      <xdr:row>1</xdr:row>
      <xdr:rowOff>25401</xdr:rowOff>
    </xdr:from>
    <xdr:to>
      <xdr:col>9</xdr:col>
      <xdr:colOff>415925</xdr:colOff>
      <xdr:row>19</xdr:row>
      <xdr:rowOff>103506</xdr:rowOff>
    </xdr:to>
    <xdr:graphicFrame macro="">
      <xdr:nvGraphicFramePr>
        <xdr:cNvPr id="2" name="Chart 1">
          <a:extLst>
            <a:ext uri="{FF2B5EF4-FFF2-40B4-BE49-F238E27FC236}">
              <a16:creationId xmlns:a16="http://schemas.microsoft.com/office/drawing/2014/main" id="{2A9C0761-17CD-43FB-88E5-69DCEB3B5B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19050</xdr:colOff>
      <xdr:row>21</xdr:row>
      <xdr:rowOff>136367</xdr:rowOff>
    </xdr:to>
    <xdr:graphicFrame macro="">
      <xdr:nvGraphicFramePr>
        <xdr:cNvPr id="2" name="Chart 1">
          <a:extLst>
            <a:ext uri="{FF2B5EF4-FFF2-40B4-BE49-F238E27FC236}">
              <a16:creationId xmlns:a16="http://schemas.microsoft.com/office/drawing/2014/main" id="{9FFBC01B-6B75-42FA-A7AB-C5D11EFEC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521494</xdr:colOff>
      <xdr:row>1</xdr:row>
      <xdr:rowOff>115886</xdr:rowOff>
    </xdr:from>
    <xdr:to>
      <xdr:col>11</xdr:col>
      <xdr:colOff>535781</xdr:colOff>
      <xdr:row>23</xdr:row>
      <xdr:rowOff>153510</xdr:rowOff>
    </xdr:to>
    <xdr:graphicFrame macro="">
      <xdr:nvGraphicFramePr>
        <xdr:cNvPr id="2" name="Chart 33">
          <a:extLst>
            <a:ext uri="{FF2B5EF4-FFF2-40B4-BE49-F238E27FC236}">
              <a16:creationId xmlns:a16="http://schemas.microsoft.com/office/drawing/2014/main" id="{18F736EC-F52B-464C-9790-A2A9E7F5F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885826</xdr:colOff>
      <xdr:row>2</xdr:row>
      <xdr:rowOff>112350</xdr:rowOff>
    </xdr:from>
    <xdr:to>
      <xdr:col>11</xdr:col>
      <xdr:colOff>457201</xdr:colOff>
      <xdr:row>44</xdr:row>
      <xdr:rowOff>152660</xdr:rowOff>
    </xdr:to>
    <xdr:pic>
      <xdr:nvPicPr>
        <xdr:cNvPr id="5" name="Picture 4">
          <a:extLst>
            <a:ext uri="{FF2B5EF4-FFF2-40B4-BE49-F238E27FC236}">
              <a16:creationId xmlns:a16="http://schemas.microsoft.com/office/drawing/2014/main" id="{56D36D79-0520-6C14-B28C-8CFE892E736B}"/>
            </a:ext>
          </a:extLst>
        </xdr:cNvPr>
        <xdr:cNvPicPr>
          <a:picLocks noChangeAspect="1"/>
        </xdr:cNvPicPr>
      </xdr:nvPicPr>
      <xdr:blipFill>
        <a:blip xmlns:r="http://schemas.openxmlformats.org/officeDocument/2006/relationships" r:embed="rId1"/>
        <a:stretch>
          <a:fillRect/>
        </a:stretch>
      </xdr:blipFill>
      <xdr:spPr>
        <a:xfrm>
          <a:off x="885826" y="472183"/>
          <a:ext cx="6578600" cy="7783077"/>
        </a:xfrm>
        <a:prstGeom prst="rect">
          <a:avLst/>
        </a:prstGeom>
      </xdr:spPr>
    </xdr:pic>
    <xdr:clientData/>
  </xdr:twoCellAnchor>
  <xdr:twoCellAnchor>
    <xdr:from>
      <xdr:col>12</xdr:col>
      <xdr:colOff>457199</xdr:colOff>
      <xdr:row>7</xdr:row>
      <xdr:rowOff>19048</xdr:rowOff>
    </xdr:from>
    <xdr:to>
      <xdr:col>12</xdr:col>
      <xdr:colOff>533398</xdr:colOff>
      <xdr:row>10</xdr:row>
      <xdr:rowOff>165099</xdr:rowOff>
    </xdr:to>
    <xdr:sp macro="" textlink="">
      <xdr:nvSpPr>
        <xdr:cNvPr id="2" name="Right Bracket 1">
          <a:extLst>
            <a:ext uri="{FF2B5EF4-FFF2-40B4-BE49-F238E27FC236}">
              <a16:creationId xmlns:a16="http://schemas.microsoft.com/office/drawing/2014/main" id="{4600CE76-C61F-792E-BC05-7C6014486C2E}"/>
            </a:ext>
          </a:extLst>
        </xdr:cNvPr>
        <xdr:cNvSpPr/>
      </xdr:nvSpPr>
      <xdr:spPr>
        <a:xfrm flipH="1" flipV="1">
          <a:off x="7772399" y="1476373"/>
          <a:ext cx="76199" cy="688976"/>
        </a:xfrm>
        <a:prstGeom prst="rightBracket">
          <a:avLst/>
        </a:prstGeom>
        <a:ln w="19050"/>
      </xdr:spPr>
      <xdr:style>
        <a:lnRef idx="2">
          <a:schemeClr val="accent2"/>
        </a:lnRef>
        <a:fillRef idx="0">
          <a:schemeClr val="accent2"/>
        </a:fillRef>
        <a:effectRef idx="1">
          <a:schemeClr val="accent2"/>
        </a:effectRef>
        <a:fontRef idx="minor">
          <a:schemeClr val="tx1"/>
        </a:fontRef>
      </xdr:style>
      <xdr:txBody>
        <a:bodyPr rtlCol="0" anchor="ctr"/>
        <a:lstStyle/>
        <a:p>
          <a:pPr algn="l"/>
          <a:endParaRPr lang="en-AU" sz="1100"/>
        </a:p>
      </xdr:txBody>
    </xdr:sp>
    <xdr:clientData/>
  </xdr:twoCellAnchor>
  <xdr:twoCellAnchor>
    <xdr:from>
      <xdr:col>12</xdr:col>
      <xdr:colOff>152400</xdr:colOff>
      <xdr:row>7</xdr:row>
      <xdr:rowOff>25400</xdr:rowOff>
    </xdr:from>
    <xdr:to>
      <xdr:col>12</xdr:col>
      <xdr:colOff>514350</xdr:colOff>
      <xdr:row>10</xdr:row>
      <xdr:rowOff>130175</xdr:rowOff>
    </xdr:to>
    <xdr:sp macro="" textlink="">
      <xdr:nvSpPr>
        <xdr:cNvPr id="3" name="TextBox 2">
          <a:extLst>
            <a:ext uri="{FF2B5EF4-FFF2-40B4-BE49-F238E27FC236}">
              <a16:creationId xmlns:a16="http://schemas.microsoft.com/office/drawing/2014/main" id="{EF36F6DE-CDE0-DC87-CADD-D997F181AD85}"/>
            </a:ext>
          </a:extLst>
        </xdr:cNvPr>
        <xdr:cNvSpPr txBox="1"/>
      </xdr:nvSpPr>
      <xdr:spPr>
        <a:xfrm rot="16200000">
          <a:off x="7324725" y="1625600"/>
          <a:ext cx="6477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t>Energy</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1314448</xdr:colOff>
      <xdr:row>1</xdr:row>
      <xdr:rowOff>19050</xdr:rowOff>
    </xdr:from>
    <xdr:to>
      <xdr:col>13</xdr:col>
      <xdr:colOff>548248</xdr:colOff>
      <xdr:row>18</xdr:row>
      <xdr:rowOff>114075</xdr:rowOff>
    </xdr:to>
    <xdr:graphicFrame macro="">
      <xdr:nvGraphicFramePr>
        <xdr:cNvPr id="2" name="Chart 1">
          <a:extLst>
            <a:ext uri="{FF2B5EF4-FFF2-40B4-BE49-F238E27FC236}">
              <a16:creationId xmlns:a16="http://schemas.microsoft.com/office/drawing/2014/main" id="{F6C064B7-C04F-453B-A4BC-4EF3E30B6CF1}"/>
            </a:ext>
            <a:ext uri="{147F2762-F138-4A5C-976F-8EAC2B608ADB}">
              <a16:predDERef xmlns:a16="http://schemas.microsoft.com/office/drawing/2014/main" pred="{00000000-0008-0000-08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457201</xdr:colOff>
      <xdr:row>1</xdr:row>
      <xdr:rowOff>152400</xdr:rowOff>
    </xdr:from>
    <xdr:to>
      <xdr:col>11</xdr:col>
      <xdr:colOff>598755</xdr:colOff>
      <xdr:row>22</xdr:row>
      <xdr:rowOff>158750</xdr:rowOff>
    </xdr:to>
    <xdr:graphicFrame macro="">
      <xdr:nvGraphicFramePr>
        <xdr:cNvPr id="3" name="Chart 2">
          <a:extLst>
            <a:ext uri="{FF2B5EF4-FFF2-40B4-BE49-F238E27FC236}">
              <a16:creationId xmlns:a16="http://schemas.microsoft.com/office/drawing/2014/main" id="{D32F2910-B305-98C3-2088-78B91AA6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DEECA">
      <a:dk1>
        <a:srgbClr val="232222"/>
      </a:dk1>
      <a:lt1>
        <a:sysClr val="window" lastClr="FFFFFF"/>
      </a:lt1>
      <a:dk2>
        <a:srgbClr val="201547"/>
      </a:dk2>
      <a:lt2>
        <a:srgbClr val="F0D4D5"/>
      </a:lt2>
      <a:accent1>
        <a:srgbClr val="B3272F"/>
      </a:accent1>
      <a:accent2>
        <a:srgbClr val="CDDC29"/>
      </a:accent2>
      <a:accent3>
        <a:srgbClr val="00B2A9"/>
      </a:accent3>
      <a:accent4>
        <a:srgbClr val="201547"/>
      </a:accent4>
      <a:accent5>
        <a:srgbClr val="D27D82"/>
      </a:accent5>
      <a:accent6>
        <a:srgbClr val="E0E787"/>
      </a:accent6>
      <a:hlink>
        <a:srgbClr val="232222"/>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55AC-9C65-4FAF-88F4-2C0F67DCEDFC}">
  <dimension ref="A2:D12"/>
  <sheetViews>
    <sheetView tabSelected="1" workbookViewId="0"/>
  </sheetViews>
  <sheetFormatPr defaultColWidth="8.81640625" defaultRowHeight="14.5" x14ac:dyDescent="0.35"/>
  <cols>
    <col min="1" max="1" width="8.81640625" style="1"/>
    <col min="2" max="2" width="11.81640625" style="32" customWidth="1"/>
    <col min="3" max="3" width="5.54296875" style="32" customWidth="1"/>
    <col min="4" max="4" width="139.81640625" style="1" customWidth="1"/>
    <col min="5" max="16384" width="8.81640625" style="1"/>
  </cols>
  <sheetData>
    <row r="2" spans="1:4" ht="16" x14ac:dyDescent="0.4">
      <c r="A2" s="37" t="s">
        <v>0</v>
      </c>
    </row>
    <row r="4" spans="1:4" x14ac:dyDescent="0.35">
      <c r="B4" s="33" t="s">
        <v>1</v>
      </c>
    </row>
    <row r="5" spans="1:4" x14ac:dyDescent="0.35">
      <c r="B5" s="54" t="s">
        <v>2</v>
      </c>
      <c r="C5" s="55"/>
      <c r="D5" s="56" t="s">
        <v>3</v>
      </c>
    </row>
    <row r="6" spans="1:4" x14ac:dyDescent="0.35">
      <c r="B6" s="51" t="s">
        <v>4</v>
      </c>
      <c r="C6" s="52"/>
      <c r="D6" s="53" t="s">
        <v>5</v>
      </c>
    </row>
    <row r="7" spans="1:4" x14ac:dyDescent="0.35">
      <c r="B7" s="35" t="s">
        <v>6</v>
      </c>
      <c r="C7" s="36"/>
      <c r="D7" s="34" t="s">
        <v>7</v>
      </c>
    </row>
    <row r="8" spans="1:4" x14ac:dyDescent="0.35">
      <c r="B8" s="35" t="s">
        <v>8</v>
      </c>
      <c r="C8" s="36"/>
      <c r="D8" s="34" t="s">
        <v>9</v>
      </c>
    </row>
    <row r="9" spans="1:4" x14ac:dyDescent="0.35">
      <c r="B9" s="35" t="s">
        <v>10</v>
      </c>
      <c r="C9" s="36"/>
      <c r="D9" s="34" t="s">
        <v>11</v>
      </c>
    </row>
    <row r="10" spans="1:4" x14ac:dyDescent="0.35">
      <c r="B10" s="35" t="s">
        <v>12</v>
      </c>
      <c r="C10" s="36"/>
      <c r="D10" s="34" t="s">
        <v>13</v>
      </c>
    </row>
    <row r="11" spans="1:4" x14ac:dyDescent="0.35">
      <c r="B11" s="35" t="s">
        <v>14</v>
      </c>
      <c r="C11" s="36"/>
      <c r="D11" s="34" t="s">
        <v>15</v>
      </c>
    </row>
    <row r="12" spans="1:4" x14ac:dyDescent="0.35">
      <c r="B12" s="38" t="s">
        <v>16</v>
      </c>
      <c r="C12" s="39"/>
      <c r="D12" s="40" t="s">
        <v>17</v>
      </c>
    </row>
  </sheetData>
  <hyperlinks>
    <hyperlink ref="D5" location="'Figure 1'!A1" display="Victoria's total net emissions, 2005 to 2023" xr:uid="{9C68FC9F-31EE-4E3D-B672-4F99816733CC}"/>
    <hyperlink ref="D7" location="'Figure 3'!A1" display="Contribution to national emissions by state and territory, 2023" xr:uid="{30505118-FAB3-4566-9238-C674079B9575}"/>
    <hyperlink ref="D8" location="'Figure 4'!A1" display="Per capita emissions in Australia by state and territory, 2023" xr:uid="{FE7E83FE-4075-43FD-9744-0F9E7B74AF92}"/>
    <hyperlink ref="D9" location="'Figure 5'!A1" display="Change in Gross State Product (GSP), population and emissions – Victoria, 1990 to 2023" xr:uid="{DDD3DB49-E4B3-40AE-B415-A55958F17315}"/>
    <hyperlink ref="D11" location="'Figure 7'!A1" display="Total net emissions and emissions by sector – Victoria, 1990 to 2023" xr:uid="{1B62F244-9E70-42B2-BF5E-36D5F800C606}"/>
    <hyperlink ref="D10" location="'Figure 6'!A1" display="Victorian emissions by sector and energy subsector, 2023" xr:uid="{9CDAFA90-4055-4F55-BED2-F4347CD0AD88}"/>
    <hyperlink ref="D12" location="'Figure 8'!A1" display="Changes in trends in Victoria’s total net emissions between 2005 and 2021 in the  Victorian Greenhouse Gas Emissions Reports for 2021 and 2022" xr:uid="{6BCF38E0-9CA4-4642-8750-5FADDFF6DB78}"/>
    <hyperlink ref="D6" location="'Figure 2'!A1" display="Victoria's total net emissions, 2005 to 2023" xr:uid="{5570ED08-6276-4861-B917-0AE0E07056A5}"/>
  </hyperlinks>
  <pageMargins left="0.7" right="0.7" top="0.75" bottom="0.75" header="0.3" footer="0.3"/>
  <pageSetup paperSize="9" orientation="portrait" r:id="rId1"/>
  <headerFooter>
    <oddFooter>&amp;C_x000D_&amp;1#&amp;"Calibri"&amp;12&amp;K000000 OFFICIAL-Sensitive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E93F3-387B-41C0-AFFD-65FC2FD8B00D}">
  <dimension ref="B1:Q21"/>
  <sheetViews>
    <sheetView zoomScaleNormal="100" workbookViewId="0"/>
  </sheetViews>
  <sheetFormatPr defaultColWidth="8.81640625" defaultRowHeight="14.5" x14ac:dyDescent="0.35"/>
  <cols>
    <col min="1" max="1" width="8.81640625" style="1"/>
    <col min="2" max="2" width="14" style="1" bestFit="1" customWidth="1"/>
    <col min="3" max="13" width="8.81640625" style="1"/>
    <col min="14" max="14" width="7.81640625" style="1" customWidth="1"/>
    <col min="15" max="15" width="17.7265625" style="1" customWidth="1"/>
    <col min="16" max="16" width="16.7265625" style="1" customWidth="1"/>
    <col min="17" max="16384" width="8.81640625" style="1"/>
  </cols>
  <sheetData>
    <row r="1" spans="2:17" x14ac:dyDescent="0.35">
      <c r="B1" s="21" t="s">
        <v>3</v>
      </c>
    </row>
    <row r="6" spans="2:17" ht="21.5" customHeight="1" x14ac:dyDescent="0.35">
      <c r="N6" s="66" t="s">
        <v>18</v>
      </c>
    </row>
    <row r="7" spans="2:17" ht="29" x14ac:dyDescent="0.35">
      <c r="N7" s="48" t="s">
        <v>19</v>
      </c>
      <c r="O7" s="49" t="s">
        <v>20</v>
      </c>
      <c r="P7" s="58" t="s">
        <v>21</v>
      </c>
    </row>
    <row r="8" spans="2:17" x14ac:dyDescent="0.35">
      <c r="N8" s="57">
        <v>2005</v>
      </c>
      <c r="O8" s="9">
        <v>122.6507022563376</v>
      </c>
      <c r="P8" s="60"/>
    </row>
    <row r="9" spans="2:17" x14ac:dyDescent="0.35">
      <c r="N9" s="59">
        <v>2020</v>
      </c>
      <c r="O9" s="42">
        <v>84.57409948294837</v>
      </c>
      <c r="P9" s="61">
        <f>-(O9-$O$8)/$O$8</f>
        <v>0.31044749090641049</v>
      </c>
    </row>
    <row r="10" spans="2:17" x14ac:dyDescent="0.35">
      <c r="N10" s="59">
        <v>2023</v>
      </c>
      <c r="O10" s="42">
        <v>84.157088249283944</v>
      </c>
      <c r="P10" s="61">
        <f>-(O10-$O$8)/$O$8</f>
        <v>0.31384748149751923</v>
      </c>
    </row>
    <row r="12" spans="2:17" ht="23.5" customHeight="1" x14ac:dyDescent="0.35">
      <c r="N12" s="67" t="s">
        <v>22</v>
      </c>
    </row>
    <row r="13" spans="2:17" ht="32" customHeight="1" x14ac:dyDescent="0.35">
      <c r="N13" s="48" t="s">
        <v>19</v>
      </c>
      <c r="O13" s="49" t="s">
        <v>73</v>
      </c>
      <c r="P13" s="65" t="s">
        <v>74</v>
      </c>
    </row>
    <row r="14" spans="2:17" x14ac:dyDescent="0.35">
      <c r="N14" s="57">
        <v>2020</v>
      </c>
      <c r="O14" s="63" t="s">
        <v>23</v>
      </c>
      <c r="P14" s="60" t="s">
        <v>24</v>
      </c>
      <c r="Q14" s="2"/>
    </row>
    <row r="15" spans="2:17" x14ac:dyDescent="0.35">
      <c r="N15" s="59">
        <v>2025</v>
      </c>
      <c r="O15" s="64" t="s">
        <v>25</v>
      </c>
      <c r="P15" s="61" t="s">
        <v>26</v>
      </c>
    </row>
    <row r="16" spans="2:17" x14ac:dyDescent="0.35">
      <c r="N16" s="59">
        <v>2030</v>
      </c>
      <c r="O16" s="64" t="s">
        <v>27</v>
      </c>
      <c r="P16" s="61" t="s">
        <v>28</v>
      </c>
    </row>
    <row r="17" spans="3:16" x14ac:dyDescent="0.35">
      <c r="N17" s="59">
        <v>2035</v>
      </c>
      <c r="O17" s="64" t="s">
        <v>29</v>
      </c>
      <c r="P17" s="61" t="s">
        <v>30</v>
      </c>
    </row>
    <row r="18" spans="3:16" x14ac:dyDescent="0.35">
      <c r="N18" s="59">
        <v>2045</v>
      </c>
      <c r="O18" s="42">
        <v>0</v>
      </c>
      <c r="P18" s="62">
        <v>1</v>
      </c>
    </row>
    <row r="20" spans="3:16" x14ac:dyDescent="0.35">
      <c r="C20" s="9"/>
    </row>
    <row r="21" spans="3:16" x14ac:dyDescent="0.35">
      <c r="C21" s="9"/>
    </row>
  </sheetData>
  <pageMargins left="0.7" right="0.7" top="0.75" bottom="0.75" header="0.3" footer="0.3"/>
  <pageSetup paperSize="9" orientation="portrait" r:id="rId1"/>
  <headerFooter>
    <oddFooter>&amp;C&amp;1#&amp;"Calibri"&amp;12&amp;K000000OFFICIAL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E275-2A3B-4AFE-BBEA-00BA77B16A84}">
  <dimension ref="B1:U24"/>
  <sheetViews>
    <sheetView zoomScaleNormal="100" workbookViewId="0"/>
  </sheetViews>
  <sheetFormatPr defaultColWidth="8.81640625" defaultRowHeight="14.5" x14ac:dyDescent="0.35"/>
  <cols>
    <col min="1" max="1" width="8.81640625" style="1"/>
    <col min="2" max="2" width="14" style="1" bestFit="1" customWidth="1"/>
    <col min="3" max="16384" width="8.81640625" style="1"/>
  </cols>
  <sheetData>
    <row r="1" spans="2:20" x14ac:dyDescent="0.35">
      <c r="B1" s="21" t="s">
        <v>5</v>
      </c>
    </row>
    <row r="14" spans="2:20" x14ac:dyDescent="0.35">
      <c r="T14" s="2"/>
    </row>
    <row r="20" spans="2:21" x14ac:dyDescent="0.35">
      <c r="B20" s="3" t="s">
        <v>19</v>
      </c>
      <c r="C20" s="4">
        <v>2005</v>
      </c>
      <c r="D20" s="4">
        <v>2006</v>
      </c>
      <c r="E20" s="4">
        <v>2007</v>
      </c>
      <c r="F20" s="4">
        <v>2008</v>
      </c>
      <c r="G20" s="4">
        <v>2009</v>
      </c>
      <c r="H20" s="4">
        <v>2010</v>
      </c>
      <c r="I20" s="4">
        <v>2011</v>
      </c>
      <c r="J20" s="4">
        <v>2012</v>
      </c>
      <c r="K20" s="4">
        <v>2013</v>
      </c>
      <c r="L20" s="4">
        <v>2014</v>
      </c>
      <c r="M20" s="4">
        <v>2015</v>
      </c>
      <c r="N20" s="4">
        <v>2016</v>
      </c>
      <c r="O20" s="4">
        <v>2017</v>
      </c>
      <c r="P20" s="4">
        <v>2018</v>
      </c>
      <c r="Q20" s="4">
        <v>2019</v>
      </c>
      <c r="R20" s="4">
        <v>2020</v>
      </c>
      <c r="S20" s="4">
        <v>2021</v>
      </c>
      <c r="T20" s="4">
        <v>2022</v>
      </c>
      <c r="U20" s="4">
        <v>2023</v>
      </c>
    </row>
    <row r="21" spans="2:21" x14ac:dyDescent="0.35">
      <c r="B21" s="5" t="s">
        <v>31</v>
      </c>
      <c r="C21" s="6">
        <v>122.6507022563376</v>
      </c>
      <c r="D21" s="6">
        <v>128.06807993551982</v>
      </c>
      <c r="E21" s="6">
        <v>126.43181302884364</v>
      </c>
      <c r="F21" s="6">
        <v>127.08339982931049</v>
      </c>
      <c r="G21" s="6">
        <v>132.84089216475422</v>
      </c>
      <c r="H21" s="6">
        <v>137.78570133688632</v>
      </c>
      <c r="I21" s="6">
        <v>133.64992619143024</v>
      </c>
      <c r="J21" s="6">
        <v>126.25008193878017</v>
      </c>
      <c r="K21" s="6">
        <v>114.26200564023927</v>
      </c>
      <c r="L21" s="6">
        <v>110.65704449678229</v>
      </c>
      <c r="M21" s="6">
        <v>112.49026695782374</v>
      </c>
      <c r="N21" s="6">
        <v>100.16064745716665</v>
      </c>
      <c r="O21" s="6">
        <v>101.24507254115852</v>
      </c>
      <c r="P21" s="6">
        <v>88.16158087164105</v>
      </c>
      <c r="Q21" s="6">
        <v>85.277681721933973</v>
      </c>
      <c r="R21" s="6">
        <v>84.57409948294837</v>
      </c>
      <c r="S21" s="6">
        <v>78.572078038285881</v>
      </c>
      <c r="T21" s="6">
        <v>82.487815740589596</v>
      </c>
      <c r="U21" s="6">
        <v>84.157088249283944</v>
      </c>
    </row>
    <row r="22" spans="2:21" x14ac:dyDescent="0.35">
      <c r="B22" s="7" t="s">
        <v>32</v>
      </c>
      <c r="C22" s="8">
        <f>$C$21</f>
        <v>122.6507022563376</v>
      </c>
      <c r="D22" s="8">
        <f t="shared" ref="D22:U22" si="0">$C$21</f>
        <v>122.6507022563376</v>
      </c>
      <c r="E22" s="8">
        <f t="shared" si="0"/>
        <v>122.6507022563376</v>
      </c>
      <c r="F22" s="8">
        <f t="shared" si="0"/>
        <v>122.6507022563376</v>
      </c>
      <c r="G22" s="8">
        <f t="shared" si="0"/>
        <v>122.6507022563376</v>
      </c>
      <c r="H22" s="8">
        <f t="shared" si="0"/>
        <v>122.6507022563376</v>
      </c>
      <c r="I22" s="8">
        <f t="shared" si="0"/>
        <v>122.6507022563376</v>
      </c>
      <c r="J22" s="8">
        <f t="shared" si="0"/>
        <v>122.6507022563376</v>
      </c>
      <c r="K22" s="8">
        <f t="shared" si="0"/>
        <v>122.6507022563376</v>
      </c>
      <c r="L22" s="8">
        <f t="shared" si="0"/>
        <v>122.6507022563376</v>
      </c>
      <c r="M22" s="8">
        <f t="shared" si="0"/>
        <v>122.6507022563376</v>
      </c>
      <c r="N22" s="8">
        <f t="shared" si="0"/>
        <v>122.6507022563376</v>
      </c>
      <c r="O22" s="8">
        <f t="shared" si="0"/>
        <v>122.6507022563376</v>
      </c>
      <c r="P22" s="8">
        <f t="shared" si="0"/>
        <v>122.6507022563376</v>
      </c>
      <c r="Q22" s="8">
        <f t="shared" si="0"/>
        <v>122.6507022563376</v>
      </c>
      <c r="R22" s="8">
        <f t="shared" si="0"/>
        <v>122.6507022563376</v>
      </c>
      <c r="S22" s="8">
        <f t="shared" si="0"/>
        <v>122.6507022563376</v>
      </c>
      <c r="T22" s="8">
        <f t="shared" si="0"/>
        <v>122.6507022563376</v>
      </c>
      <c r="U22" s="8">
        <f t="shared" si="0"/>
        <v>122.6507022563376</v>
      </c>
    </row>
    <row r="23" spans="2:21" x14ac:dyDescent="0.35">
      <c r="C23" s="9"/>
    </row>
    <row r="24" spans="2:21" x14ac:dyDescent="0.35">
      <c r="C24" s="9"/>
    </row>
  </sheetData>
  <pageMargins left="0.7" right="0.7" top="0.75" bottom="0.75" header="0.3" footer="0.3"/>
  <pageSetup paperSize="9" orientation="portrait" r:id="rId1"/>
  <headerFooter>
    <oddFooter>&amp;C&amp;1#&amp;"Calibri"&amp;12&amp;K000000OFFICIAL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5A16D-D6CB-45D4-878D-942E013002D6}">
  <dimension ref="B1:Q30"/>
  <sheetViews>
    <sheetView zoomScaleNormal="100" workbookViewId="0"/>
  </sheetViews>
  <sheetFormatPr defaultColWidth="8.7265625" defaultRowHeight="14.5" x14ac:dyDescent="0.35"/>
  <cols>
    <col min="1" max="2" width="8.7265625" style="1"/>
    <col min="3" max="3" width="10.7265625" style="1" bestFit="1" customWidth="1"/>
    <col min="4" max="4" width="30.81640625" style="1" customWidth="1"/>
    <col min="5" max="16384" width="8.7265625" style="1"/>
  </cols>
  <sheetData>
    <row r="1" spans="2:2" x14ac:dyDescent="0.35">
      <c r="B1" s="21" t="s">
        <v>7</v>
      </c>
    </row>
    <row r="22" spans="3:17" ht="19" customHeight="1" x14ac:dyDescent="0.35">
      <c r="C22" s="26" t="s">
        <v>33</v>
      </c>
      <c r="D22" s="27" t="s">
        <v>34</v>
      </c>
    </row>
    <row r="23" spans="3:17" x14ac:dyDescent="0.35">
      <c r="C23" s="10" t="s">
        <v>35</v>
      </c>
      <c r="D23" s="11">
        <v>0.2825566453022601</v>
      </c>
      <c r="F23" s="9"/>
      <c r="H23" s="28"/>
      <c r="I23" s="28"/>
      <c r="J23" s="28"/>
      <c r="K23" s="28"/>
      <c r="L23" s="28"/>
      <c r="M23" s="28"/>
      <c r="N23" s="28"/>
      <c r="O23" s="28"/>
      <c r="P23" s="28"/>
      <c r="Q23" s="28"/>
    </row>
    <row r="24" spans="3:17" x14ac:dyDescent="0.35">
      <c r="C24" s="12" t="s">
        <v>36</v>
      </c>
      <c r="D24" s="29">
        <v>0.25240903660809411</v>
      </c>
      <c r="F24" s="9"/>
    </row>
    <row r="25" spans="3:17" x14ac:dyDescent="0.35">
      <c r="C25" s="12" t="s">
        <v>37</v>
      </c>
      <c r="D25" s="29">
        <v>0.19709409373360484</v>
      </c>
      <c r="F25" s="9"/>
    </row>
    <row r="26" spans="3:17" x14ac:dyDescent="0.35">
      <c r="C26" s="12" t="s">
        <v>38</v>
      </c>
      <c r="D26" s="29">
        <v>0.18559334910725334</v>
      </c>
      <c r="F26" s="9"/>
    </row>
    <row r="27" spans="3:17" x14ac:dyDescent="0.35">
      <c r="C27" s="12" t="s">
        <v>39</v>
      </c>
      <c r="D27" s="29">
        <v>5.2004536784629976E-2</v>
      </c>
      <c r="F27" s="9"/>
    </row>
    <row r="28" spans="3:17" x14ac:dyDescent="0.35">
      <c r="C28" s="12" t="s">
        <v>40</v>
      </c>
      <c r="D28" s="29">
        <v>3.5851669284014148E-2</v>
      </c>
      <c r="F28" s="9"/>
    </row>
    <row r="29" spans="3:17" x14ac:dyDescent="0.35">
      <c r="C29" s="12" t="s">
        <v>41</v>
      </c>
      <c r="D29" s="29">
        <v>3.0197448929747102E-3</v>
      </c>
      <c r="F29" s="9"/>
    </row>
    <row r="30" spans="3:17" x14ac:dyDescent="0.35">
      <c r="C30" s="13" t="s">
        <v>42</v>
      </c>
      <c r="D30" s="14">
        <v>-1.0876418489492421E-2</v>
      </c>
      <c r="F30" s="9"/>
    </row>
  </sheetData>
  <pageMargins left="0.7" right="0.7" top="0.75" bottom="0.75" header="0.3" footer="0.3"/>
  <pageSetup paperSize="9" orientation="portrait" r:id="rId1"/>
  <headerFooter>
    <oddFooter>&amp;C_x000D_&amp;1#&amp;"Calibri"&amp;12&amp;K000000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B783-30DB-45E0-95B8-6467D277A8A1}">
  <dimension ref="B1:O34"/>
  <sheetViews>
    <sheetView zoomScaleNormal="100" workbookViewId="0"/>
  </sheetViews>
  <sheetFormatPr defaultColWidth="8.7265625" defaultRowHeight="14.5" x14ac:dyDescent="0.35"/>
  <cols>
    <col min="1" max="2" width="8.7265625" style="1"/>
    <col min="3" max="3" width="31.1796875" style="1" bestFit="1" customWidth="1"/>
    <col min="4" max="16384" width="8.7265625" style="1"/>
  </cols>
  <sheetData>
    <row r="1" spans="2:2" x14ac:dyDescent="0.35">
      <c r="B1" s="21" t="s">
        <v>9</v>
      </c>
    </row>
    <row r="25" spans="2:15" x14ac:dyDescent="0.35">
      <c r="B25" s="26"/>
      <c r="C25" s="30" t="s">
        <v>43</v>
      </c>
    </row>
    <row r="26" spans="2:15" x14ac:dyDescent="0.35">
      <c r="B26" s="15" t="s">
        <v>39</v>
      </c>
      <c r="C26" s="16">
        <v>93.184278951403215</v>
      </c>
    </row>
    <row r="27" spans="2:15" x14ac:dyDescent="0.35">
      <c r="B27" s="12" t="s">
        <v>37</v>
      </c>
      <c r="C27" s="17">
        <v>30.991496524331758</v>
      </c>
      <c r="G27" s="28"/>
      <c r="H27" s="28"/>
      <c r="I27" s="28"/>
      <c r="J27" s="28"/>
      <c r="K27" s="28"/>
      <c r="L27" s="28"/>
      <c r="M27" s="28"/>
      <c r="N27" s="28"/>
      <c r="O27" s="28"/>
    </row>
    <row r="28" spans="2:15" x14ac:dyDescent="0.35">
      <c r="B28" s="12" t="s">
        <v>35</v>
      </c>
      <c r="C28" s="17">
        <v>23.464067333311725</v>
      </c>
    </row>
    <row r="29" spans="2:15" x14ac:dyDescent="0.35">
      <c r="B29" s="12" t="s">
        <v>44</v>
      </c>
      <c r="C29" s="17">
        <v>17.013195285429358</v>
      </c>
    </row>
    <row r="30" spans="2:15" x14ac:dyDescent="0.35">
      <c r="B30" s="12" t="s">
        <v>36</v>
      </c>
      <c r="C30" s="17">
        <v>13.721600455761816</v>
      </c>
    </row>
    <row r="31" spans="2:15" x14ac:dyDescent="0.35">
      <c r="B31" s="12" t="s">
        <v>38</v>
      </c>
      <c r="C31" s="17">
        <v>12.346555821603138</v>
      </c>
      <c r="E31" s="20"/>
    </row>
    <row r="32" spans="2:15" x14ac:dyDescent="0.35">
      <c r="B32" s="12" t="s">
        <v>40</v>
      </c>
      <c r="C32" s="17">
        <v>8.7734191342340857</v>
      </c>
    </row>
    <row r="33" spans="2:3" x14ac:dyDescent="0.35">
      <c r="B33" s="12" t="s">
        <v>41</v>
      </c>
      <c r="C33" s="17">
        <v>2.936150047495599</v>
      </c>
    </row>
    <row r="34" spans="2:3" x14ac:dyDescent="0.35">
      <c r="B34" s="13" t="s">
        <v>42</v>
      </c>
      <c r="C34" s="18">
        <v>-8.5960839268097988</v>
      </c>
    </row>
  </sheetData>
  <pageMargins left="0.7" right="0.7" top="0.75" bottom="0.75" header="0.3" footer="0.3"/>
  <pageSetup paperSize="9" orientation="portrait" r:id="rId1"/>
  <headerFooter>
    <oddFooter>&amp;C_x000D_&amp;1#&amp;"Calibri"&amp;12&amp;K000000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8FF9-10B5-4D8F-A871-C40DA2936A6A}">
  <dimension ref="B1:AJ31"/>
  <sheetViews>
    <sheetView zoomScaleNormal="100" workbookViewId="0"/>
  </sheetViews>
  <sheetFormatPr defaultColWidth="8.7265625" defaultRowHeight="14.5" x14ac:dyDescent="0.35"/>
  <cols>
    <col min="1" max="1" width="8.7265625" style="1"/>
    <col min="2" max="2" width="15.26953125" style="1" customWidth="1"/>
    <col min="3" max="16384" width="8.7265625" style="1"/>
  </cols>
  <sheetData>
    <row r="1" spans="2:2" x14ac:dyDescent="0.35">
      <c r="B1" s="21" t="s">
        <v>11</v>
      </c>
    </row>
    <row r="27" spans="2:36" x14ac:dyDescent="0.35">
      <c r="B27" s="3" t="s">
        <v>19</v>
      </c>
      <c r="C27" s="4">
        <v>1990</v>
      </c>
      <c r="D27" s="4">
        <v>1991</v>
      </c>
      <c r="E27" s="4">
        <v>1992</v>
      </c>
      <c r="F27" s="4">
        <v>1993</v>
      </c>
      <c r="G27" s="4">
        <v>1994</v>
      </c>
      <c r="H27" s="4">
        <v>1995</v>
      </c>
      <c r="I27" s="4">
        <v>1996</v>
      </c>
      <c r="J27" s="4">
        <v>1997</v>
      </c>
      <c r="K27" s="4">
        <v>1998</v>
      </c>
      <c r="L27" s="4">
        <v>1999</v>
      </c>
      <c r="M27" s="4">
        <v>2000</v>
      </c>
      <c r="N27" s="4">
        <v>2001</v>
      </c>
      <c r="O27" s="4">
        <v>2002</v>
      </c>
      <c r="P27" s="4">
        <v>2003</v>
      </c>
      <c r="Q27" s="4">
        <v>2004</v>
      </c>
      <c r="R27" s="4">
        <v>2005</v>
      </c>
      <c r="S27" s="4">
        <v>2006</v>
      </c>
      <c r="T27" s="4">
        <v>2007</v>
      </c>
      <c r="U27" s="4">
        <v>2008</v>
      </c>
      <c r="V27" s="4">
        <v>2009</v>
      </c>
      <c r="W27" s="4">
        <v>2010</v>
      </c>
      <c r="X27" s="4">
        <v>2011</v>
      </c>
      <c r="Y27" s="4">
        <v>2012</v>
      </c>
      <c r="Z27" s="4">
        <v>2013</v>
      </c>
      <c r="AA27" s="4">
        <v>2014</v>
      </c>
      <c r="AB27" s="4">
        <v>2015</v>
      </c>
      <c r="AC27" s="4">
        <v>2016</v>
      </c>
      <c r="AD27" s="4">
        <v>2017</v>
      </c>
      <c r="AE27" s="4">
        <v>2018</v>
      </c>
      <c r="AF27" s="4">
        <v>2019</v>
      </c>
      <c r="AG27" s="4">
        <v>2020</v>
      </c>
      <c r="AH27" s="4">
        <v>2021</v>
      </c>
      <c r="AI27" s="4">
        <v>2022</v>
      </c>
      <c r="AJ27" s="4">
        <v>2023</v>
      </c>
    </row>
    <row r="28" spans="2:36" x14ac:dyDescent="0.35">
      <c r="B28" s="15" t="s">
        <v>45</v>
      </c>
      <c r="C28" s="19">
        <v>0</v>
      </c>
      <c r="D28" s="19">
        <v>-2.0137469195670405E-2</v>
      </c>
      <c r="E28" s="19">
        <v>-2.2293180518558837E-2</v>
      </c>
      <c r="F28" s="19">
        <v>-2.7097787820689934E-2</v>
      </c>
      <c r="G28" s="19">
        <v>-2.3235488819839084E-2</v>
      </c>
      <c r="H28" s="19">
        <v>-2.1410063316381286E-2</v>
      </c>
      <c r="I28" s="19">
        <v>-3.0240854009392588E-2</v>
      </c>
      <c r="J28" s="19">
        <v>-1.3020202166939906E-2</v>
      </c>
      <c r="K28" s="19">
        <v>3.777505995866242E-2</v>
      </c>
      <c r="L28" s="19">
        <v>4.0964219521735533E-2</v>
      </c>
      <c r="M28" s="19">
        <v>8.1375596068109166E-2</v>
      </c>
      <c r="N28" s="19">
        <v>9.8508812353312727E-2</v>
      </c>
      <c r="O28" s="19">
        <v>8.126426022189713E-2</v>
      </c>
      <c r="P28" s="19">
        <v>0.13382347674972345</v>
      </c>
      <c r="Q28" s="19">
        <v>0.17918827770141976</v>
      </c>
      <c r="R28" s="19">
        <v>0.13214938976337673</v>
      </c>
      <c r="S28" s="19">
        <v>0.1821554698002073</v>
      </c>
      <c r="T28" s="19">
        <v>0.16705161351725048</v>
      </c>
      <c r="U28" s="19">
        <v>0.17306620279358956</v>
      </c>
      <c r="V28" s="19">
        <v>0.22621177240082041</v>
      </c>
      <c r="W28" s="19">
        <v>0.27185572374995692</v>
      </c>
      <c r="X28" s="19">
        <v>0.23367970664619267</v>
      </c>
      <c r="Y28" s="19">
        <v>0.16537411197073362</v>
      </c>
      <c r="Z28" s="19">
        <v>5.4716015309663933E-2</v>
      </c>
      <c r="AA28" s="19">
        <v>2.1439772421502173E-2</v>
      </c>
      <c r="AB28" s="19">
        <v>3.8361662409794862E-2</v>
      </c>
      <c r="AC28" s="19">
        <v>-7.5449110271388592E-2</v>
      </c>
      <c r="AD28" s="19">
        <v>-6.5439129288812847E-2</v>
      </c>
      <c r="AE28" s="19">
        <v>-0.18620865475521139</v>
      </c>
      <c r="AF28" s="19">
        <v>-0.21282900508680747</v>
      </c>
      <c r="AG28" s="19">
        <v>-0.21932354761988734</v>
      </c>
      <c r="AH28" s="19">
        <v>-0.27472628719588693</v>
      </c>
      <c r="AI28" s="19">
        <v>-0.2385813653276754</v>
      </c>
      <c r="AJ28" s="19">
        <v>-0.22317284489281231</v>
      </c>
    </row>
    <row r="29" spans="2:36" x14ac:dyDescent="0.35">
      <c r="B29" s="15" t="s">
        <v>46</v>
      </c>
      <c r="C29" s="19">
        <v>0</v>
      </c>
      <c r="D29" s="19">
        <v>-2.5685208591184023E-2</v>
      </c>
      <c r="E29" s="19">
        <v>-3.9426554648309887E-2</v>
      </c>
      <c r="F29" s="19">
        <v>8.5282064963066312E-3</v>
      </c>
      <c r="G29" s="19">
        <v>4.2645405920762026E-2</v>
      </c>
      <c r="H29" s="19">
        <v>7.4899520233716599E-2</v>
      </c>
      <c r="I29" s="19">
        <v>0.11227930532291289</v>
      </c>
      <c r="J29" s="19">
        <v>0.16111312775253331</v>
      </c>
      <c r="K29" s="19">
        <v>0.22983735179507814</v>
      </c>
      <c r="L29" s="19">
        <v>0.30778515917132071</v>
      </c>
      <c r="M29" s="19">
        <v>0.3519787625791046</v>
      </c>
      <c r="N29" s="19">
        <v>0.37774269307640834</v>
      </c>
      <c r="O29" s="19">
        <v>0.43078376404420671</v>
      </c>
      <c r="P29" s="19">
        <v>0.4696067840789318</v>
      </c>
      <c r="Q29" s="19">
        <v>0.52461152926049515</v>
      </c>
      <c r="R29" s="19">
        <v>0.58898855470953804</v>
      </c>
      <c r="S29" s="19">
        <v>0.62485512982554348</v>
      </c>
      <c r="T29" s="19">
        <v>0.67240316112187459</v>
      </c>
      <c r="U29" s="19">
        <v>0.73240237390281349</v>
      </c>
      <c r="V29" s="19">
        <v>0.7657192339483847</v>
      </c>
      <c r="W29" s="19">
        <v>0.78416640061578025</v>
      </c>
      <c r="X29" s="19">
        <v>0.83446532518707384</v>
      </c>
      <c r="Y29" s="19">
        <v>0.87887760055630149</v>
      </c>
      <c r="Z29" s="19">
        <v>0.89721105780374633</v>
      </c>
      <c r="AA29" s="19">
        <v>0.93920044784017709</v>
      </c>
      <c r="AB29" s="19">
        <v>0.99349669586666256</v>
      </c>
      <c r="AC29" s="19">
        <v>1.061958513555475</v>
      </c>
      <c r="AD29" s="19">
        <v>1.1392809191219884</v>
      </c>
      <c r="AE29" s="19">
        <v>1.2115738695752953</v>
      </c>
      <c r="AF29" s="19">
        <v>1.2786449335893253</v>
      </c>
      <c r="AG29" s="19">
        <v>1.2722203513621075</v>
      </c>
      <c r="AH29" s="19">
        <v>1.2675320245087534</v>
      </c>
      <c r="AI29" s="19">
        <v>1.4204668209032902</v>
      </c>
      <c r="AJ29" s="19">
        <v>1.5026087565000241</v>
      </c>
    </row>
    <row r="30" spans="2:36" x14ac:dyDescent="0.35">
      <c r="B30" s="13" t="s">
        <v>47</v>
      </c>
      <c r="C30" s="14">
        <v>0</v>
      </c>
      <c r="D30" s="14">
        <v>9.5421085134216668E-3</v>
      </c>
      <c r="E30" s="14">
        <v>1.6357998187545221E-2</v>
      </c>
      <c r="F30" s="14">
        <v>1.9223987985178798E-2</v>
      </c>
      <c r="G30" s="14">
        <v>2.1558756787570067E-2</v>
      </c>
      <c r="H30" s="14">
        <v>2.7193216449488786E-2</v>
      </c>
      <c r="I30" s="14">
        <v>3.5717417836601352E-2</v>
      </c>
      <c r="J30" s="14">
        <v>4.3553955244060194E-2</v>
      </c>
      <c r="K30" s="14">
        <v>5.2157862618850991E-2</v>
      </c>
      <c r="L30" s="14">
        <v>6.2547503855120548E-2</v>
      </c>
      <c r="M30" s="14">
        <v>7.4332799219475124E-2</v>
      </c>
      <c r="N30" s="14">
        <v>8.7933061586921088E-2</v>
      </c>
      <c r="O30" s="14">
        <v>0.10030210624785318</v>
      </c>
      <c r="P30" s="14">
        <v>0.11309959914054564</v>
      </c>
      <c r="Q30" s="14">
        <v>0.12528159737194056</v>
      </c>
      <c r="R30" s="14">
        <v>0.13946355358069443</v>
      </c>
      <c r="S30" s="14">
        <v>0.15591176341618493</v>
      </c>
      <c r="T30" s="14">
        <v>0.17698155023349971</v>
      </c>
      <c r="U30" s="14">
        <v>0.20047152143885524</v>
      </c>
      <c r="V30" s="14">
        <v>0.22686333871710357</v>
      </c>
      <c r="W30" s="14">
        <v>0.24722764760909444</v>
      </c>
      <c r="X30" s="14">
        <v>0.26474834832749888</v>
      </c>
      <c r="Y30" s="14">
        <v>0.29061830835117775</v>
      </c>
      <c r="Z30" s="14">
        <v>0.31838476843697699</v>
      </c>
      <c r="AA30" s="14">
        <v>0.34630424574840496</v>
      </c>
      <c r="AB30" s="14">
        <v>0.37540149892933616</v>
      </c>
      <c r="AC30" s="14">
        <v>0.40985321308767753</v>
      </c>
      <c r="AD30" s="14">
        <v>0.43941431400779063</v>
      </c>
      <c r="AE30" s="14">
        <v>0.4669185893547515</v>
      </c>
      <c r="AF30" s="14">
        <v>0.4930153346098472</v>
      </c>
      <c r="AG30" s="14">
        <v>0.51077012884507167</v>
      </c>
      <c r="AH30" s="14">
        <v>0.49541724828438</v>
      </c>
      <c r="AI30" s="14">
        <v>0.5143294922203302</v>
      </c>
      <c r="AJ30" s="14">
        <v>0.55671983139785575</v>
      </c>
    </row>
    <row r="31" spans="2:36" x14ac:dyDescent="0.3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sheetData>
  <pageMargins left="0.7" right="0.7" top="0.75" bottom="0.75" header="0.3" footer="0.3"/>
  <pageSetup paperSize="9" orientation="portrait" r:id="rId1"/>
  <headerFooter>
    <oddFooter>&amp;C&amp;1#&amp;"Calibri"&amp;12&amp;K000000OFFICIAL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6372-F22B-4B9D-8672-452021A32889}">
  <dimension ref="B1:P29"/>
  <sheetViews>
    <sheetView zoomScaleNormal="100" workbookViewId="0"/>
  </sheetViews>
  <sheetFormatPr defaultColWidth="8.7265625" defaultRowHeight="14.5" x14ac:dyDescent="0.35"/>
  <cols>
    <col min="1" max="2" width="8.7265625" style="1" customWidth="1"/>
    <col min="3" max="10" width="8.7265625" style="1"/>
    <col min="11" max="13" width="8.7265625" style="1" customWidth="1"/>
    <col min="14" max="14" width="32.453125" style="1" customWidth="1"/>
    <col min="15" max="15" width="20.7265625" style="1" customWidth="1"/>
    <col min="16" max="16" width="22.1796875" style="1" customWidth="1"/>
    <col min="17" max="16384" width="8.7265625" style="1"/>
  </cols>
  <sheetData>
    <row r="1" spans="2:16" x14ac:dyDescent="0.35">
      <c r="B1" s="21" t="s">
        <v>13</v>
      </c>
    </row>
    <row r="7" spans="2:16" ht="29" x14ac:dyDescent="0.35">
      <c r="N7" s="48" t="s">
        <v>48</v>
      </c>
      <c r="O7" s="49" t="s">
        <v>49</v>
      </c>
      <c r="P7" s="50" t="s">
        <v>50</v>
      </c>
    </row>
    <row r="8" spans="2:16" x14ac:dyDescent="0.35">
      <c r="N8" s="1" t="s">
        <v>51</v>
      </c>
      <c r="O8" s="9">
        <v>38.843352745660439</v>
      </c>
      <c r="P8" s="2">
        <f t="shared" ref="P8:P15" si="0">O8/$O$16</f>
        <v>0.46155770777859512</v>
      </c>
    </row>
    <row r="9" spans="2:16" x14ac:dyDescent="0.35">
      <c r="N9" s="41" t="s">
        <v>52</v>
      </c>
      <c r="O9" s="42">
        <v>14.117666638609771</v>
      </c>
      <c r="P9" s="43">
        <f t="shared" si="0"/>
        <v>0.16775374400777099</v>
      </c>
    </row>
    <row r="10" spans="2:16" x14ac:dyDescent="0.35">
      <c r="N10" s="41" t="s">
        <v>53</v>
      </c>
      <c r="O10" s="42">
        <v>22.004167442437698</v>
      </c>
      <c r="P10" s="43">
        <f t="shared" si="0"/>
        <v>0.26146540832375958</v>
      </c>
    </row>
    <row r="11" spans="2:16" x14ac:dyDescent="0.35">
      <c r="N11" s="41" t="s">
        <v>54</v>
      </c>
      <c r="O11" s="42">
        <v>1.955341023577035</v>
      </c>
      <c r="P11" s="43">
        <f t="shared" si="0"/>
        <v>2.3234418683605918E-2</v>
      </c>
    </row>
    <row r="12" spans="2:16" x14ac:dyDescent="0.35">
      <c r="N12" s="41" t="s">
        <v>55</v>
      </c>
      <c r="O12" s="44">
        <v>3.742309417637717</v>
      </c>
      <c r="P12" s="43">
        <f t="shared" si="0"/>
        <v>4.4468142796867248E-2</v>
      </c>
    </row>
    <row r="13" spans="2:16" x14ac:dyDescent="0.35">
      <c r="N13" s="41" t="s">
        <v>56</v>
      </c>
      <c r="O13" s="42">
        <v>15.239935393084298</v>
      </c>
      <c r="P13" s="43">
        <f t="shared" si="0"/>
        <v>0.18108914780822361</v>
      </c>
    </row>
    <row r="14" spans="2:16" x14ac:dyDescent="0.35">
      <c r="N14" s="41" t="s">
        <v>57</v>
      </c>
      <c r="O14" s="42">
        <v>-15.034020180092655</v>
      </c>
      <c r="P14" s="43">
        <f t="shared" si="0"/>
        <v>-0.17864235197349015</v>
      </c>
    </row>
    <row r="15" spans="2:16" x14ac:dyDescent="0.35">
      <c r="N15" s="45" t="s">
        <v>58</v>
      </c>
      <c r="O15" s="46">
        <v>3.2883357683696541</v>
      </c>
      <c r="P15" s="47">
        <f t="shared" si="0"/>
        <v>3.9073782574667835E-2</v>
      </c>
    </row>
    <row r="16" spans="2:16" x14ac:dyDescent="0.35">
      <c r="N16" s="1" t="s">
        <v>59</v>
      </c>
      <c r="O16" s="9">
        <f>SUM(O8:O15)</f>
        <v>84.157088249283944</v>
      </c>
      <c r="P16" s="23">
        <f>SUM(P8:P15)</f>
        <v>1.0000000000000002</v>
      </c>
    </row>
    <row r="23" spans="11:12" x14ac:dyDescent="0.35">
      <c r="K23" s="9"/>
      <c r="L23" s="9"/>
    </row>
    <row r="24" spans="11:12" x14ac:dyDescent="0.35">
      <c r="K24" s="2"/>
      <c r="L24" s="2"/>
    </row>
    <row r="27" spans="11:12" x14ac:dyDescent="0.35">
      <c r="K27" s="31"/>
      <c r="L27" s="31"/>
    </row>
    <row r="29" spans="11:12" x14ac:dyDescent="0.35">
      <c r="K29" s="2"/>
      <c r="L29" s="2"/>
    </row>
  </sheetData>
  <pageMargins left="0.7" right="0.7" top="0.75" bottom="0.75" header="0.3" footer="0.3"/>
  <pageSetup paperSize="9" orientation="portrait" r:id="rId1"/>
  <headerFooter>
    <oddFooter>&amp;C&amp;1#&amp;"Calibri"&amp;12&amp;K000000OFFICIAL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B5578-3554-45BE-B870-6E1D95FE2AC7}">
  <dimension ref="B1:AK44"/>
  <sheetViews>
    <sheetView zoomScaleNormal="100" workbookViewId="0"/>
  </sheetViews>
  <sheetFormatPr defaultRowHeight="14.5" x14ac:dyDescent="0.35"/>
  <cols>
    <col min="1" max="1" width="8.7265625" style="1"/>
    <col min="2" max="2" width="33" style="1" bestFit="1" customWidth="1"/>
    <col min="3" max="4" width="9.1796875" style="1" bestFit="1" customWidth="1"/>
    <col min="5" max="37" width="8.7265625" style="1"/>
    <col min="38" max="38" width="30.81640625" style="1" bestFit="1" customWidth="1"/>
    <col min="39" max="39" width="9" style="1" customWidth="1"/>
    <col min="40" max="40" width="9.1796875" style="1" customWidth="1"/>
    <col min="41" max="41" width="8.7265625" style="1" customWidth="1"/>
    <col min="42" max="42" width="8.7265625" style="1"/>
    <col min="43" max="43" width="8.1796875" style="1" customWidth="1"/>
    <col min="44" max="44" width="8" style="1" customWidth="1"/>
    <col min="45" max="46" width="9.1796875" style="1" customWidth="1"/>
    <col min="47" max="16384" width="8.7265625" style="1"/>
  </cols>
  <sheetData>
    <row r="1" spans="2:2" x14ac:dyDescent="0.35">
      <c r="B1" s="21" t="s">
        <v>15</v>
      </c>
    </row>
    <row r="23" spans="2:37" x14ac:dyDescent="0.35">
      <c r="B23" s="3"/>
      <c r="C23" s="3">
        <v>1990</v>
      </c>
      <c r="D23" s="3">
        <v>1991</v>
      </c>
      <c r="E23" s="3">
        <v>1992</v>
      </c>
      <c r="F23" s="3">
        <v>1993</v>
      </c>
      <c r="G23" s="3">
        <v>1994</v>
      </c>
      <c r="H23" s="3">
        <v>1995</v>
      </c>
      <c r="I23" s="3">
        <v>1996</v>
      </c>
      <c r="J23" s="3">
        <v>1997</v>
      </c>
      <c r="K23" s="3">
        <v>1998</v>
      </c>
      <c r="L23" s="3">
        <v>1999</v>
      </c>
      <c r="M23" s="3">
        <v>2000</v>
      </c>
      <c r="N23" s="3">
        <v>2001</v>
      </c>
      <c r="O23" s="3">
        <v>2002</v>
      </c>
      <c r="P23" s="3">
        <v>2003</v>
      </c>
      <c r="Q23" s="3">
        <v>2004</v>
      </c>
      <c r="R23" s="3">
        <v>2005</v>
      </c>
      <c r="S23" s="3">
        <v>2006</v>
      </c>
      <c r="T23" s="3">
        <v>2007</v>
      </c>
      <c r="U23" s="3">
        <v>2008</v>
      </c>
      <c r="V23" s="3">
        <v>2009</v>
      </c>
      <c r="W23" s="3">
        <v>2010</v>
      </c>
      <c r="X23" s="3">
        <v>2011</v>
      </c>
      <c r="Y23" s="3">
        <v>2012</v>
      </c>
      <c r="Z23" s="3">
        <v>2013</v>
      </c>
      <c r="AA23" s="3">
        <v>2014</v>
      </c>
      <c r="AB23" s="3">
        <v>2015</v>
      </c>
      <c r="AC23" s="3">
        <v>2016</v>
      </c>
      <c r="AD23" s="3">
        <v>2017</v>
      </c>
      <c r="AE23" s="3">
        <v>2018</v>
      </c>
      <c r="AF23" s="3">
        <v>2019</v>
      </c>
      <c r="AG23" s="3">
        <v>2020</v>
      </c>
      <c r="AH23" s="3">
        <v>2021</v>
      </c>
      <c r="AI23" s="3">
        <v>2022</v>
      </c>
      <c r="AJ23" s="3">
        <v>2023</v>
      </c>
    </row>
    <row r="24" spans="2:37" x14ac:dyDescent="0.35">
      <c r="B24" s="12" t="s">
        <v>60</v>
      </c>
      <c r="C24" s="16">
        <v>44.178775842827193</v>
      </c>
      <c r="D24" s="16">
        <v>46.285199057503618</v>
      </c>
      <c r="E24" s="16">
        <v>47.503016437970004</v>
      </c>
      <c r="F24" s="16">
        <v>45.313433714862832</v>
      </c>
      <c r="G24" s="16">
        <v>45.448639510811944</v>
      </c>
      <c r="H24" s="16">
        <v>47.802887615986322</v>
      </c>
      <c r="I24" s="16">
        <v>49.862282581756041</v>
      </c>
      <c r="J24" s="16">
        <v>52.535038040065487</v>
      </c>
      <c r="K24" s="16">
        <v>59.160846529739622</v>
      </c>
      <c r="L24" s="16">
        <v>61.76003176947291</v>
      </c>
      <c r="M24" s="16">
        <v>62.622135701606858</v>
      </c>
      <c r="N24" s="16">
        <v>62.200572336423434</v>
      </c>
      <c r="O24" s="16">
        <v>60.358653790162691</v>
      </c>
      <c r="P24" s="16">
        <v>61.479464758871309</v>
      </c>
      <c r="Q24" s="16">
        <v>64.673355148944196</v>
      </c>
      <c r="R24" s="16">
        <v>63.492784908253917</v>
      </c>
      <c r="S24" s="16">
        <v>64.31538508303818</v>
      </c>
      <c r="T24" s="16">
        <v>63.240821736588622</v>
      </c>
      <c r="U24" s="16">
        <v>63.684853150798176</v>
      </c>
      <c r="V24" s="16">
        <v>65.591515549882502</v>
      </c>
      <c r="W24" s="16">
        <v>65.262087565622224</v>
      </c>
      <c r="X24" s="16">
        <v>64.360374983809933</v>
      </c>
      <c r="Y24" s="16">
        <v>66.666415180553841</v>
      </c>
      <c r="Z24" s="16">
        <v>58.933656349879193</v>
      </c>
      <c r="AA24" s="16">
        <v>56.941624633050566</v>
      </c>
      <c r="AB24" s="16">
        <v>61.054941656070611</v>
      </c>
      <c r="AC24" s="16">
        <v>59.212478139438488</v>
      </c>
      <c r="AD24" s="16">
        <v>56.092926144927517</v>
      </c>
      <c r="AE24" s="16">
        <v>46.129342556387201</v>
      </c>
      <c r="AF24" s="16">
        <v>43.629240359881841</v>
      </c>
      <c r="AG24" s="16">
        <v>41.698518615049338</v>
      </c>
      <c r="AH24" s="16">
        <v>41.282076310407355</v>
      </c>
      <c r="AI24" s="16">
        <v>40.093857797156844</v>
      </c>
      <c r="AJ24" s="16">
        <v>38.843352745660439</v>
      </c>
      <c r="AK24" s="23"/>
    </row>
    <row r="25" spans="2:37" x14ac:dyDescent="0.35">
      <c r="B25" s="15" t="s">
        <v>61</v>
      </c>
      <c r="C25" s="16">
        <v>15.292124486861518</v>
      </c>
      <c r="D25" s="16">
        <v>15.292797948959677</v>
      </c>
      <c r="E25" s="16">
        <v>15.30858001058321</v>
      </c>
      <c r="F25" s="16">
        <v>15.690793423628493</v>
      </c>
      <c r="G25" s="16">
        <v>15.509183921654076</v>
      </c>
      <c r="H25" s="16">
        <v>15.983572795410881</v>
      </c>
      <c r="I25" s="16">
        <v>16.557588013591122</v>
      </c>
      <c r="J25" s="16">
        <v>16.241312846370921</v>
      </c>
      <c r="K25" s="16">
        <v>16.632208587760914</v>
      </c>
      <c r="L25" s="16">
        <v>16.041111493569822</v>
      </c>
      <c r="M25" s="16">
        <v>16.369452286252031</v>
      </c>
      <c r="N25" s="16">
        <v>16.584495462389146</v>
      </c>
      <c r="O25" s="16">
        <v>16.47767462689567</v>
      </c>
      <c r="P25" s="16">
        <v>18.380349987761583</v>
      </c>
      <c r="Q25" s="16">
        <v>18.285284230079313</v>
      </c>
      <c r="R25" s="16">
        <v>18.203996891044984</v>
      </c>
      <c r="S25" s="16">
        <v>17.563418731716613</v>
      </c>
      <c r="T25" s="16">
        <v>16.898497699748376</v>
      </c>
      <c r="U25" s="16">
        <v>17.183127225702229</v>
      </c>
      <c r="V25" s="16">
        <v>17.81396179498882</v>
      </c>
      <c r="W25" s="16">
        <v>17.535166748264519</v>
      </c>
      <c r="X25" s="16">
        <v>17.877931080404363</v>
      </c>
      <c r="Y25" s="16">
        <v>17.68735001924647</v>
      </c>
      <c r="Z25" s="16">
        <v>17.835133200185375</v>
      </c>
      <c r="AA25" s="16">
        <v>16.967441965442426</v>
      </c>
      <c r="AB25" s="16">
        <v>17.099419525884709</v>
      </c>
      <c r="AC25" s="16">
        <v>16.73469346441691</v>
      </c>
      <c r="AD25" s="16">
        <v>16.455858490140141</v>
      </c>
      <c r="AE25" s="16">
        <v>16.458841666547247</v>
      </c>
      <c r="AF25" s="16">
        <v>15.86780437473597</v>
      </c>
      <c r="AG25" s="16">
        <v>15.468658721493266</v>
      </c>
      <c r="AH25" s="16">
        <v>15.558274469672847</v>
      </c>
      <c r="AI25" s="16">
        <v>15.380463218219811</v>
      </c>
      <c r="AJ25" s="16">
        <v>14.117666638609771</v>
      </c>
      <c r="AK25" s="23"/>
    </row>
    <row r="26" spans="2:37" x14ac:dyDescent="0.35">
      <c r="B26" s="12" t="s">
        <v>62</v>
      </c>
      <c r="C26" s="16">
        <v>15.892945765397918</v>
      </c>
      <c r="D26" s="16">
        <v>15.540527202320694</v>
      </c>
      <c r="E26" s="16">
        <v>15.824764052813901</v>
      </c>
      <c r="F26" s="16">
        <v>16.028100615551729</v>
      </c>
      <c r="G26" s="16">
        <v>16.214356263454228</v>
      </c>
      <c r="H26" s="16">
        <v>16.644052063097838</v>
      </c>
      <c r="I26" s="16">
        <v>17.109408653864339</v>
      </c>
      <c r="J26" s="16">
        <v>17.550858268281093</v>
      </c>
      <c r="K26" s="16">
        <v>17.533680441979154</v>
      </c>
      <c r="L26" s="16">
        <v>17.78965150426815</v>
      </c>
      <c r="M26" s="16">
        <v>18.118385375696693</v>
      </c>
      <c r="N26" s="16">
        <v>18.035785927036102</v>
      </c>
      <c r="O26" s="16">
        <v>18.504988848374975</v>
      </c>
      <c r="P26" s="16">
        <v>19.309976276779636</v>
      </c>
      <c r="Q26" s="16">
        <v>20.018822260537942</v>
      </c>
      <c r="R26" s="16">
        <v>20.136750910879869</v>
      </c>
      <c r="S26" s="16">
        <v>20.370850362698263</v>
      </c>
      <c r="T26" s="16">
        <v>20.658709518657709</v>
      </c>
      <c r="U26" s="16">
        <v>20.780596389080113</v>
      </c>
      <c r="V26" s="16">
        <v>20.964136455908076</v>
      </c>
      <c r="W26" s="16">
        <v>21.34219962765469</v>
      </c>
      <c r="X26" s="16">
        <v>22.181123414741204</v>
      </c>
      <c r="Y26" s="16">
        <v>21.746444728126928</v>
      </c>
      <c r="Z26" s="16">
        <v>22.024893259614593</v>
      </c>
      <c r="AA26" s="16">
        <v>22.387515089047586</v>
      </c>
      <c r="AB26" s="16">
        <v>23.028531915197377</v>
      </c>
      <c r="AC26" s="16">
        <v>22.513979710476839</v>
      </c>
      <c r="AD26" s="16">
        <v>22.855367823993394</v>
      </c>
      <c r="AE26" s="16">
        <v>22.587840540506441</v>
      </c>
      <c r="AF26" s="16">
        <v>22.691681555141777</v>
      </c>
      <c r="AG26" s="16">
        <v>20.735900258484453</v>
      </c>
      <c r="AH26" s="16">
        <v>18.543999588545727</v>
      </c>
      <c r="AI26" s="16">
        <v>19.820600614672667</v>
      </c>
      <c r="AJ26" s="16">
        <v>22.004167442437698</v>
      </c>
      <c r="AK26" s="23"/>
    </row>
    <row r="27" spans="2:37" x14ac:dyDescent="0.35">
      <c r="B27" s="12" t="s">
        <v>63</v>
      </c>
      <c r="C27" s="16">
        <v>4.0272187920380329</v>
      </c>
      <c r="D27" s="16">
        <v>3.6067642312715003</v>
      </c>
      <c r="E27" s="16">
        <v>3.643069334820678</v>
      </c>
      <c r="F27" s="16">
        <v>3.601142547284792</v>
      </c>
      <c r="G27" s="16">
        <v>3.238684657467175</v>
      </c>
      <c r="H27" s="16">
        <v>4.1206087253826142</v>
      </c>
      <c r="I27" s="16">
        <v>3.52198851095307</v>
      </c>
      <c r="J27" s="16">
        <v>3.350034152028718</v>
      </c>
      <c r="K27" s="16">
        <v>2.9229508316566393</v>
      </c>
      <c r="L27" s="16">
        <v>2.6187313545062736</v>
      </c>
      <c r="M27" s="16">
        <v>3.0596344049043798</v>
      </c>
      <c r="N27" s="16">
        <v>2.9799412189667751</v>
      </c>
      <c r="O27" s="16">
        <v>2.6539064692907779</v>
      </c>
      <c r="P27" s="16">
        <v>2.2265380448426759</v>
      </c>
      <c r="Q27" s="16">
        <v>2.3768133116713663</v>
      </c>
      <c r="R27" s="16">
        <v>2.353340974145671</v>
      </c>
      <c r="S27" s="16">
        <v>2.1764656166735499</v>
      </c>
      <c r="T27" s="16">
        <v>2.247455085900234</v>
      </c>
      <c r="U27" s="16">
        <v>2.3482217230592206</v>
      </c>
      <c r="V27" s="16">
        <v>2.6025820376826596</v>
      </c>
      <c r="W27" s="16">
        <v>2.1810771657223946</v>
      </c>
      <c r="X27" s="16">
        <v>2.0710567360565126</v>
      </c>
      <c r="Y27" s="16">
        <v>2.1792502697964036</v>
      </c>
      <c r="Z27" s="16">
        <v>2.11882944297313</v>
      </c>
      <c r="AA27" s="16">
        <v>1.815578681739342</v>
      </c>
      <c r="AB27" s="16">
        <v>1.857564310013232</v>
      </c>
      <c r="AC27" s="16">
        <v>2.0395798303515993</v>
      </c>
      <c r="AD27" s="16">
        <v>1.9020313085629896</v>
      </c>
      <c r="AE27" s="16">
        <v>2.7112878822830302</v>
      </c>
      <c r="AF27" s="16">
        <v>2.5435963156189696</v>
      </c>
      <c r="AG27" s="16">
        <v>2.3353999968326873</v>
      </c>
      <c r="AH27" s="16">
        <v>1.839893603118212</v>
      </c>
      <c r="AI27" s="16">
        <v>2.0225417753467729</v>
      </c>
      <c r="AJ27" s="16">
        <v>1.955341023577035</v>
      </c>
      <c r="AK27" s="23"/>
    </row>
    <row r="28" spans="2:37" x14ac:dyDescent="0.35">
      <c r="B28" s="12" t="s">
        <v>55</v>
      </c>
      <c r="C28" s="16">
        <v>2.5280465235806187</v>
      </c>
      <c r="D28" s="16">
        <v>2.5003998353225119</v>
      </c>
      <c r="E28" s="16">
        <v>2.4677669281485106</v>
      </c>
      <c r="F28" s="16">
        <v>2.2929385866376748</v>
      </c>
      <c r="G28" s="16">
        <v>1.9014286905744695</v>
      </c>
      <c r="H28" s="16">
        <v>1.7733412329921381</v>
      </c>
      <c r="I28" s="16">
        <v>1.6573475673599303</v>
      </c>
      <c r="J28" s="16">
        <v>1.6373005133014418</v>
      </c>
      <c r="K28" s="16">
        <v>1.8992595934270233</v>
      </c>
      <c r="L28" s="16">
        <v>1.8696572207693016</v>
      </c>
      <c r="M28" s="16">
        <v>1.9871775247611645</v>
      </c>
      <c r="N28" s="16">
        <v>2.2430005237809172</v>
      </c>
      <c r="O28" s="16">
        <v>2.3527533949826669</v>
      </c>
      <c r="P28" s="16">
        <v>2.5009830078354627</v>
      </c>
      <c r="Q28" s="16">
        <v>2.6192142372389728</v>
      </c>
      <c r="R28" s="16">
        <v>2.8209169874846953</v>
      </c>
      <c r="S28" s="16">
        <v>2.665837614608439</v>
      </c>
      <c r="T28" s="16">
        <v>2.8509193283399084</v>
      </c>
      <c r="U28" s="16">
        <v>2.9564436948625068</v>
      </c>
      <c r="V28" s="16">
        <v>3.2010644712693859</v>
      </c>
      <c r="W28" s="16">
        <v>3.2982558567762572</v>
      </c>
      <c r="X28" s="16">
        <v>3.5618494521827269</v>
      </c>
      <c r="Y28" s="16">
        <v>3.5890106720697457</v>
      </c>
      <c r="Z28" s="16">
        <v>3.432015954174588</v>
      </c>
      <c r="AA28" s="16">
        <v>3.3328344894397461</v>
      </c>
      <c r="AB28" s="16">
        <v>3.1734642812029064</v>
      </c>
      <c r="AC28" s="16">
        <v>3.2206387749665701</v>
      </c>
      <c r="AD28" s="16">
        <v>3.1702964496567434</v>
      </c>
      <c r="AE28" s="16">
        <v>3.280305992976762</v>
      </c>
      <c r="AF28" s="16">
        <v>3.545289916390471</v>
      </c>
      <c r="AG28" s="16">
        <v>3.5956892289188143</v>
      </c>
      <c r="AH28" s="16">
        <v>3.7475167097959736</v>
      </c>
      <c r="AI28" s="16">
        <v>3.5554168605723611</v>
      </c>
      <c r="AJ28" s="16">
        <v>3.742309417637717</v>
      </c>
      <c r="AK28" s="23"/>
    </row>
    <row r="29" spans="2:37" x14ac:dyDescent="0.35">
      <c r="B29" s="12" t="s">
        <v>64</v>
      </c>
      <c r="C29" s="16">
        <v>16.785884341612128</v>
      </c>
      <c r="D29" s="16">
        <v>16.441753479213293</v>
      </c>
      <c r="E29" s="16">
        <v>16.060195203892494</v>
      </c>
      <c r="F29" s="16">
        <v>15.627872419964188</v>
      </c>
      <c r="G29" s="16">
        <v>16.237580991284855</v>
      </c>
      <c r="H29" s="16">
        <v>15.914904362977166</v>
      </c>
      <c r="I29" s="16">
        <v>16.426552695406631</v>
      </c>
      <c r="J29" s="16">
        <v>16.669221197205154</v>
      </c>
      <c r="K29" s="16">
        <v>16.073739996754451</v>
      </c>
      <c r="L29" s="16">
        <v>16.300752295919345</v>
      </c>
      <c r="M29" s="16">
        <v>17.296051925772936</v>
      </c>
      <c r="N29" s="16">
        <v>17.62690683845792</v>
      </c>
      <c r="O29" s="16">
        <v>17.741111376783365</v>
      </c>
      <c r="P29" s="16">
        <v>16.979244327742762</v>
      </c>
      <c r="Q29" s="16">
        <v>16.900468656650315</v>
      </c>
      <c r="R29" s="16">
        <v>17.76109836522102</v>
      </c>
      <c r="S29" s="16">
        <v>16.810653785098705</v>
      </c>
      <c r="T29" s="16">
        <v>15.988842985300842</v>
      </c>
      <c r="U29" s="16">
        <v>15.157918997960346</v>
      </c>
      <c r="V29" s="16">
        <v>14.794835478179049</v>
      </c>
      <c r="W29" s="16">
        <v>14.630190964488559</v>
      </c>
      <c r="X29" s="16">
        <v>15.26082220784912</v>
      </c>
      <c r="Y29" s="16">
        <v>16.173362789761487</v>
      </c>
      <c r="Z29" s="16">
        <v>15.922068161492064</v>
      </c>
      <c r="AA29" s="16">
        <v>16.083375504134217</v>
      </c>
      <c r="AB29" s="16">
        <v>15.858595208569206</v>
      </c>
      <c r="AC29" s="16">
        <v>14.745234443832578</v>
      </c>
      <c r="AD29" s="16">
        <v>15.793487905299118</v>
      </c>
      <c r="AE29" s="16">
        <v>16.179886321356484</v>
      </c>
      <c r="AF29" s="16">
        <v>15.003527275307064</v>
      </c>
      <c r="AG29" s="16">
        <v>15.455471306344871</v>
      </c>
      <c r="AH29" s="16">
        <v>15.722276802136625</v>
      </c>
      <c r="AI29" s="16">
        <v>15.060837847216439</v>
      </c>
      <c r="AJ29" s="16">
        <v>15.239935393084298</v>
      </c>
      <c r="AK29" s="23"/>
    </row>
    <row r="30" spans="2:37" x14ac:dyDescent="0.35">
      <c r="B30" s="12" t="s">
        <v>65</v>
      </c>
      <c r="C30" s="16">
        <v>3.2629840210669316</v>
      </c>
      <c r="D30" s="16">
        <v>0.30743591084454508</v>
      </c>
      <c r="E30" s="16">
        <v>-0.99745600979312343</v>
      </c>
      <c r="F30" s="16">
        <v>0.81012664790199851</v>
      </c>
      <c r="G30" s="16">
        <v>1.5065354757111926</v>
      </c>
      <c r="H30" s="16">
        <v>-1.9670153623404592</v>
      </c>
      <c r="I30" s="16">
        <v>-5.1004792143593169</v>
      </c>
      <c r="J30" s="16">
        <v>-6.0078833830049314</v>
      </c>
      <c r="K30" s="16">
        <v>-6.4290584535509598</v>
      </c>
      <c r="L30" s="16">
        <v>-8.370724748779665</v>
      </c>
      <c r="M30" s="16">
        <v>-6.5957376248756958</v>
      </c>
      <c r="N30" s="16">
        <v>-5.0495771629441899</v>
      </c>
      <c r="O30" s="16">
        <v>-5.5704091557117774</v>
      </c>
      <c r="P30" s="16">
        <v>-2.2628483846288372</v>
      </c>
      <c r="Q30" s="16">
        <v>-1.2987757352549261</v>
      </c>
      <c r="R30" s="16">
        <v>-6.2818829660774265</v>
      </c>
      <c r="S30" s="16">
        <v>3.0497951257227898E-2</v>
      </c>
      <c r="T30" s="16">
        <v>0.51147323928236432</v>
      </c>
      <c r="U30" s="16">
        <v>1.0025374990866252</v>
      </c>
      <c r="V30" s="16">
        <v>3.84683508857804</v>
      </c>
      <c r="W30" s="16">
        <v>9.6753481267128496</v>
      </c>
      <c r="X30" s="16">
        <v>4.8373921308311498</v>
      </c>
      <c r="Y30" s="16">
        <v>-4.9630060812548962</v>
      </c>
      <c r="Z30" s="16">
        <v>-8.2298534752487758</v>
      </c>
      <c r="AA30" s="16">
        <v>-9.204028670079861</v>
      </c>
      <c r="AB30" s="16">
        <v>-12.403046187258859</v>
      </c>
      <c r="AC30" s="16">
        <v>-21.092539597863272</v>
      </c>
      <c r="AD30" s="16">
        <v>-18.069871480148588</v>
      </c>
      <c r="AE30" s="16">
        <v>-21.653344735651782</v>
      </c>
      <c r="AF30" s="16">
        <v>-20.680418690241037</v>
      </c>
      <c r="AG30" s="16">
        <v>-17.530016637045389</v>
      </c>
      <c r="AH30" s="16">
        <v>-20.855171756650972</v>
      </c>
      <c r="AI30" s="16">
        <v>-16.703394489559411</v>
      </c>
      <c r="AJ30" s="16">
        <v>-15.034020180092655</v>
      </c>
      <c r="AK30" s="23"/>
    </row>
    <row r="31" spans="2:37" x14ac:dyDescent="0.35">
      <c r="B31" s="12" t="s">
        <v>66</v>
      </c>
      <c r="C31" s="16">
        <v>6.3664002698465536</v>
      </c>
      <c r="D31" s="16">
        <v>6.1779221368424277</v>
      </c>
      <c r="E31" s="16">
        <v>6.1093261941253072</v>
      </c>
      <c r="F31" s="16">
        <v>6.0343500433017256</v>
      </c>
      <c r="G31" s="16">
        <v>5.7607682559742512</v>
      </c>
      <c r="H31" s="16">
        <v>5.7425826736579069</v>
      </c>
      <c r="I31" s="16">
        <v>5.0235670635736716</v>
      </c>
      <c r="J31" s="16">
        <v>4.9479628791900359</v>
      </c>
      <c r="K31" s="16">
        <v>4.6330902171816071</v>
      </c>
      <c r="L31" s="16">
        <v>4.7630024793467944</v>
      </c>
      <c r="M31" s="16">
        <v>4.2930551997994968</v>
      </c>
      <c r="N31" s="16">
        <v>4.3851460142118706</v>
      </c>
      <c r="O31" s="16">
        <v>4.6194139432635222</v>
      </c>
      <c r="P31" s="16">
        <v>4.2183554129373233</v>
      </c>
      <c r="Q31" s="16">
        <v>4.1714489091613123</v>
      </c>
      <c r="R31" s="16">
        <v>4.1636961853848478</v>
      </c>
      <c r="S31" s="16">
        <v>4.1349707904288495</v>
      </c>
      <c r="T31" s="16">
        <v>4.0350934350255869</v>
      </c>
      <c r="U31" s="16">
        <v>3.9697011487612777</v>
      </c>
      <c r="V31" s="16">
        <v>4.0259612882656937</v>
      </c>
      <c r="W31" s="16">
        <v>3.8613752816448264</v>
      </c>
      <c r="X31" s="16">
        <v>3.4993761855552146</v>
      </c>
      <c r="Y31" s="16">
        <v>3.1712543604801766</v>
      </c>
      <c r="Z31" s="16">
        <v>2.2252627471691131</v>
      </c>
      <c r="AA31" s="16">
        <v>2.3327028040082807</v>
      </c>
      <c r="AB31" s="16">
        <v>2.820796248144561</v>
      </c>
      <c r="AC31" s="16">
        <v>2.7865826915469247</v>
      </c>
      <c r="AD31" s="16">
        <v>3.0449758987272042</v>
      </c>
      <c r="AE31" s="16">
        <v>2.4674206472356826</v>
      </c>
      <c r="AF31" s="16">
        <v>2.6769606150989147</v>
      </c>
      <c r="AG31" s="16">
        <v>2.8144779928703243</v>
      </c>
      <c r="AH31" s="16">
        <v>2.7332123112601128</v>
      </c>
      <c r="AI31" s="16">
        <v>3.2574921169640931</v>
      </c>
      <c r="AJ31" s="16">
        <v>3.2883357683696541</v>
      </c>
      <c r="AK31" s="23"/>
    </row>
    <row r="32" spans="2:37" x14ac:dyDescent="0.35">
      <c r="B32" s="12" t="s">
        <v>31</v>
      </c>
      <c r="C32" s="16">
        <v>108.33438004323089</v>
      </c>
      <c r="D32" s="16">
        <v>106.15279980227828</v>
      </c>
      <c r="E32" s="16">
        <v>105.91926215256099</v>
      </c>
      <c r="F32" s="16">
        <v>105.39875799913344</v>
      </c>
      <c r="G32" s="16">
        <v>105.8171777669322</v>
      </c>
      <c r="H32" s="16">
        <v>106.01493410716441</v>
      </c>
      <c r="I32" s="16">
        <v>105.05825587214549</v>
      </c>
      <c r="J32" s="16">
        <v>106.92384451343793</v>
      </c>
      <c r="K32" s="16">
        <v>112.42671774494846</v>
      </c>
      <c r="L32" s="16">
        <v>112.77221336907293</v>
      </c>
      <c r="M32" s="16">
        <v>117.15015479391788</v>
      </c>
      <c r="N32" s="16">
        <v>119.00627115832199</v>
      </c>
      <c r="O32" s="16">
        <v>117.13809329404191</v>
      </c>
      <c r="P32" s="16">
        <v>122.83206343214191</v>
      </c>
      <c r="Q32" s="16">
        <v>127.7466310190285</v>
      </c>
      <c r="R32" s="16">
        <v>122.6507022563376</v>
      </c>
      <c r="S32" s="16">
        <v>128.06807993551982</v>
      </c>
      <c r="T32" s="16">
        <v>126.43181302884364</v>
      </c>
      <c r="U32" s="16">
        <v>127.08339982931049</v>
      </c>
      <c r="V32" s="16">
        <v>132.84089216475422</v>
      </c>
      <c r="W32" s="16">
        <v>137.78570133688632</v>
      </c>
      <c r="X32" s="16">
        <v>133.64992619143024</v>
      </c>
      <c r="Y32" s="16">
        <v>126.25008193878017</v>
      </c>
      <c r="Z32" s="16">
        <v>114.26200564023927</v>
      </c>
      <c r="AA32" s="16">
        <v>110.65704449678229</v>
      </c>
      <c r="AB32" s="16">
        <v>112.49026695782374</v>
      </c>
      <c r="AC32" s="16">
        <v>100.16064745716665</v>
      </c>
      <c r="AD32" s="16">
        <v>101.24507254115852</v>
      </c>
      <c r="AE32" s="16">
        <v>88.16158087164105</v>
      </c>
      <c r="AF32" s="16">
        <v>85.277681721933973</v>
      </c>
      <c r="AG32" s="16">
        <v>84.57409948294837</v>
      </c>
      <c r="AH32" s="16">
        <v>78.572078038285881</v>
      </c>
      <c r="AI32" s="16">
        <v>82.487815740589596</v>
      </c>
      <c r="AJ32" s="16">
        <v>84.157088249283944</v>
      </c>
      <c r="AK32" s="23"/>
    </row>
    <row r="33" spans="2:36" x14ac:dyDescent="0.35">
      <c r="B33" s="12" t="s">
        <v>67</v>
      </c>
      <c r="C33" s="17">
        <f>R32</f>
        <v>122.6507022563376</v>
      </c>
      <c r="D33" s="17">
        <f>C33</f>
        <v>122.6507022563376</v>
      </c>
      <c r="E33" s="17">
        <f t="shared" ref="E33:AJ33" si="0">D33</f>
        <v>122.6507022563376</v>
      </c>
      <c r="F33" s="17">
        <f t="shared" si="0"/>
        <v>122.6507022563376</v>
      </c>
      <c r="G33" s="17">
        <f t="shared" si="0"/>
        <v>122.6507022563376</v>
      </c>
      <c r="H33" s="17">
        <f t="shared" si="0"/>
        <v>122.6507022563376</v>
      </c>
      <c r="I33" s="17">
        <f t="shared" si="0"/>
        <v>122.6507022563376</v>
      </c>
      <c r="J33" s="17">
        <f t="shared" si="0"/>
        <v>122.6507022563376</v>
      </c>
      <c r="K33" s="17">
        <f t="shared" si="0"/>
        <v>122.6507022563376</v>
      </c>
      <c r="L33" s="17">
        <f t="shared" si="0"/>
        <v>122.6507022563376</v>
      </c>
      <c r="M33" s="17">
        <f t="shared" si="0"/>
        <v>122.6507022563376</v>
      </c>
      <c r="N33" s="17">
        <f t="shared" si="0"/>
        <v>122.6507022563376</v>
      </c>
      <c r="O33" s="17">
        <f t="shared" si="0"/>
        <v>122.6507022563376</v>
      </c>
      <c r="P33" s="17">
        <f t="shared" si="0"/>
        <v>122.6507022563376</v>
      </c>
      <c r="Q33" s="17">
        <f t="shared" si="0"/>
        <v>122.6507022563376</v>
      </c>
      <c r="R33" s="17">
        <f t="shared" si="0"/>
        <v>122.6507022563376</v>
      </c>
      <c r="S33" s="17">
        <f t="shared" si="0"/>
        <v>122.6507022563376</v>
      </c>
      <c r="T33" s="17">
        <f t="shared" si="0"/>
        <v>122.6507022563376</v>
      </c>
      <c r="U33" s="17">
        <f t="shared" si="0"/>
        <v>122.6507022563376</v>
      </c>
      <c r="V33" s="17">
        <f t="shared" si="0"/>
        <v>122.6507022563376</v>
      </c>
      <c r="W33" s="17">
        <f t="shared" si="0"/>
        <v>122.6507022563376</v>
      </c>
      <c r="X33" s="17">
        <f t="shared" si="0"/>
        <v>122.6507022563376</v>
      </c>
      <c r="Y33" s="17">
        <f t="shared" si="0"/>
        <v>122.6507022563376</v>
      </c>
      <c r="Z33" s="17">
        <f t="shared" si="0"/>
        <v>122.6507022563376</v>
      </c>
      <c r="AA33" s="17">
        <f t="shared" si="0"/>
        <v>122.6507022563376</v>
      </c>
      <c r="AB33" s="17">
        <f t="shared" si="0"/>
        <v>122.6507022563376</v>
      </c>
      <c r="AC33" s="17">
        <f t="shared" si="0"/>
        <v>122.6507022563376</v>
      </c>
      <c r="AD33" s="17">
        <f t="shared" si="0"/>
        <v>122.6507022563376</v>
      </c>
      <c r="AE33" s="17">
        <f t="shared" si="0"/>
        <v>122.6507022563376</v>
      </c>
      <c r="AF33" s="17">
        <f t="shared" si="0"/>
        <v>122.6507022563376</v>
      </c>
      <c r="AG33" s="17">
        <f t="shared" si="0"/>
        <v>122.6507022563376</v>
      </c>
      <c r="AH33" s="17">
        <f t="shared" si="0"/>
        <v>122.6507022563376</v>
      </c>
      <c r="AI33" s="17">
        <f t="shared" si="0"/>
        <v>122.6507022563376</v>
      </c>
      <c r="AJ33" s="17">
        <f t="shared" si="0"/>
        <v>122.6507022563376</v>
      </c>
    </row>
    <row r="34" spans="2:36" x14ac:dyDescent="0.35">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row>
    <row r="35" spans="2:36" x14ac:dyDescent="0.35">
      <c r="AH35" s="69"/>
      <c r="AI35" s="69"/>
    </row>
    <row r="36" spans="2:36" x14ac:dyDescent="0.35">
      <c r="AH36" s="69"/>
      <c r="AI36" s="69"/>
    </row>
    <row r="37" spans="2:36" x14ac:dyDescent="0.35">
      <c r="AH37" s="69"/>
      <c r="AI37" s="69"/>
    </row>
    <row r="38" spans="2:36" x14ac:dyDescent="0.35">
      <c r="AH38" s="69"/>
      <c r="AI38" s="69"/>
    </row>
    <row r="39" spans="2:36" x14ac:dyDescent="0.35">
      <c r="AH39" s="69"/>
      <c r="AI39" s="69"/>
    </row>
    <row r="40" spans="2:36" x14ac:dyDescent="0.35">
      <c r="AH40" s="69"/>
      <c r="AI40" s="69"/>
    </row>
    <row r="41" spans="2:36" x14ac:dyDescent="0.35">
      <c r="AH41" s="69"/>
      <c r="AI41" s="69"/>
    </row>
    <row r="42" spans="2:36" x14ac:dyDescent="0.35">
      <c r="AH42" s="69"/>
      <c r="AI42" s="69"/>
    </row>
    <row r="43" spans="2:36" x14ac:dyDescent="0.35">
      <c r="AH43" s="69"/>
      <c r="AI43" s="69"/>
    </row>
    <row r="44" spans="2:36" x14ac:dyDescent="0.35">
      <c r="AH44" s="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7FC6-7F90-44D2-A4F0-E1C43906B6E9}">
  <dimension ref="B1:AL29"/>
  <sheetViews>
    <sheetView zoomScaleNormal="100" workbookViewId="0"/>
  </sheetViews>
  <sheetFormatPr defaultColWidth="8.7265625" defaultRowHeight="14.5" x14ac:dyDescent="0.35"/>
  <cols>
    <col min="1" max="35" width="8.7265625" style="1"/>
    <col min="36" max="36" width="9" style="1" bestFit="1" customWidth="1"/>
    <col min="37" max="16384" width="8.7265625" style="1"/>
  </cols>
  <sheetData>
    <row r="1" spans="2:2" x14ac:dyDescent="0.35">
      <c r="B1" s="21" t="s">
        <v>68</v>
      </c>
    </row>
    <row r="25" spans="2:38" x14ac:dyDescent="0.35">
      <c r="B25" s="21" t="s">
        <v>69</v>
      </c>
    </row>
    <row r="26" spans="2:38" x14ac:dyDescent="0.35">
      <c r="B26" s="3"/>
      <c r="C26" s="3"/>
      <c r="D26" s="3">
        <v>1990</v>
      </c>
      <c r="E26" s="3">
        <v>1991</v>
      </c>
      <c r="F26" s="3">
        <v>1992</v>
      </c>
      <c r="G26" s="3">
        <v>1993</v>
      </c>
      <c r="H26" s="3">
        <v>1994</v>
      </c>
      <c r="I26" s="3">
        <v>1995</v>
      </c>
      <c r="J26" s="3">
        <v>1996</v>
      </c>
      <c r="K26" s="3">
        <v>1997</v>
      </c>
      <c r="L26" s="3">
        <v>1998</v>
      </c>
      <c r="M26" s="3">
        <v>1999</v>
      </c>
      <c r="N26" s="3">
        <v>2000</v>
      </c>
      <c r="O26" s="3">
        <v>2001</v>
      </c>
      <c r="P26" s="3">
        <v>2002</v>
      </c>
      <c r="Q26" s="3">
        <v>2003</v>
      </c>
      <c r="R26" s="3">
        <v>2004</v>
      </c>
      <c r="S26" s="3">
        <v>2005</v>
      </c>
      <c r="T26" s="3">
        <v>2006</v>
      </c>
      <c r="U26" s="3">
        <v>2007</v>
      </c>
      <c r="V26" s="3">
        <v>2008</v>
      </c>
      <c r="W26" s="3">
        <v>2009</v>
      </c>
      <c r="X26" s="3">
        <v>2010</v>
      </c>
      <c r="Y26" s="3">
        <v>2011</v>
      </c>
      <c r="Z26" s="3">
        <v>2012</v>
      </c>
      <c r="AA26" s="3">
        <v>2013</v>
      </c>
      <c r="AB26" s="3">
        <v>2014</v>
      </c>
      <c r="AC26" s="3">
        <v>2015</v>
      </c>
      <c r="AD26" s="3">
        <v>2016</v>
      </c>
      <c r="AE26" s="3">
        <v>2017</v>
      </c>
      <c r="AF26" s="3">
        <v>2018</v>
      </c>
      <c r="AG26" s="3">
        <v>2019</v>
      </c>
      <c r="AH26" s="3">
        <v>2020</v>
      </c>
      <c r="AI26" s="3">
        <v>2021</v>
      </c>
      <c r="AJ26" s="3">
        <v>2022</v>
      </c>
      <c r="AK26" s="3">
        <v>2023</v>
      </c>
      <c r="AL26" s="3" t="s">
        <v>70</v>
      </c>
    </row>
    <row r="27" spans="2:38" x14ac:dyDescent="0.35">
      <c r="B27" s="10" t="s">
        <v>71</v>
      </c>
      <c r="C27" s="10"/>
      <c r="D27" s="22">
        <v>108.33438004323089</v>
      </c>
      <c r="E27" s="22">
        <v>106.15279980227828</v>
      </c>
      <c r="F27" s="22">
        <v>105.91926215256099</v>
      </c>
      <c r="G27" s="22">
        <v>105.39875799913344</v>
      </c>
      <c r="H27" s="22">
        <v>105.8171777669322</v>
      </c>
      <c r="I27" s="22">
        <v>106.01493410716441</v>
      </c>
      <c r="J27" s="22">
        <v>105.05825587214549</v>
      </c>
      <c r="K27" s="22">
        <v>106.92384451343793</v>
      </c>
      <c r="L27" s="22">
        <v>112.42671774494846</v>
      </c>
      <c r="M27" s="22">
        <v>112.77221336907293</v>
      </c>
      <c r="N27" s="22">
        <v>117.15015479391788</v>
      </c>
      <c r="O27" s="22">
        <v>119.00627115832199</v>
      </c>
      <c r="P27" s="22">
        <v>117.13809329404191</v>
      </c>
      <c r="Q27" s="22">
        <v>122.83206343214191</v>
      </c>
      <c r="R27" s="22">
        <v>127.7466310190285</v>
      </c>
      <c r="S27" s="25">
        <v>122.6507022563376</v>
      </c>
      <c r="T27" s="22">
        <v>128.06807993551982</v>
      </c>
      <c r="U27" s="22">
        <v>126.43181302884364</v>
      </c>
      <c r="V27" s="22">
        <v>127.08339982931049</v>
      </c>
      <c r="W27" s="22">
        <v>132.84089216475422</v>
      </c>
      <c r="X27" s="22">
        <v>137.78570133688632</v>
      </c>
      <c r="Y27" s="22">
        <v>133.64992619143024</v>
      </c>
      <c r="Z27" s="22">
        <v>126.25008193878017</v>
      </c>
      <c r="AA27" s="22">
        <v>114.26200564023927</v>
      </c>
      <c r="AB27" s="22">
        <v>110.65704449678229</v>
      </c>
      <c r="AC27" s="22">
        <v>112.49026695782374</v>
      </c>
      <c r="AD27" s="22">
        <v>100.16064745716665</v>
      </c>
      <c r="AE27" s="22">
        <v>101.24507254115852</v>
      </c>
      <c r="AF27" s="22">
        <v>88.16158087164105</v>
      </c>
      <c r="AG27" s="22">
        <v>85.277681721933973</v>
      </c>
      <c r="AH27" s="22">
        <v>84.57409948294837</v>
      </c>
      <c r="AI27" s="22">
        <v>78.572078038285881</v>
      </c>
      <c r="AJ27" s="22">
        <v>82.487815740589596</v>
      </c>
      <c r="AK27" s="22">
        <v>84.157088249283944</v>
      </c>
      <c r="AL27" s="11">
        <f>(S27-AJ27)/S27</f>
        <v>0.32745745256157072</v>
      </c>
    </row>
    <row r="28" spans="2:38" x14ac:dyDescent="0.35">
      <c r="B28" s="13" t="s">
        <v>72</v>
      </c>
      <c r="C28" s="13"/>
      <c r="D28" s="18">
        <v>108.631423461401</v>
      </c>
      <c r="E28" s="18">
        <v>106.42523506020034</v>
      </c>
      <c r="F28" s="18">
        <v>106.18255445159339</v>
      </c>
      <c r="G28" s="18">
        <v>105.60529041422689</v>
      </c>
      <c r="H28" s="18">
        <v>105.97063192898767</v>
      </c>
      <c r="I28" s="18">
        <v>106.1472061904819</v>
      </c>
      <c r="J28" s="18">
        <v>105.18679530243381</v>
      </c>
      <c r="K28" s="18">
        <v>107.06501704614701</v>
      </c>
      <c r="L28" s="18">
        <v>112.55036446830232</v>
      </c>
      <c r="M28" s="18">
        <v>112.87552785377298</v>
      </c>
      <c r="N28" s="18">
        <v>117.28109664204689</v>
      </c>
      <c r="O28" s="18">
        <v>119.15238720131256</v>
      </c>
      <c r="P28" s="18">
        <v>117.30147927460717</v>
      </c>
      <c r="Q28" s="18">
        <v>122.3937239120265</v>
      </c>
      <c r="R28" s="18">
        <v>128.21786164491843</v>
      </c>
      <c r="S28" s="18">
        <v>123.2321655513105</v>
      </c>
      <c r="T28" s="18">
        <v>128.47762972713244</v>
      </c>
      <c r="U28" s="18">
        <v>127.00896912767953</v>
      </c>
      <c r="V28" s="18">
        <v>127.62748185284958</v>
      </c>
      <c r="W28" s="18">
        <v>133.05803453453612</v>
      </c>
      <c r="X28" s="18">
        <v>138.1515777936803</v>
      </c>
      <c r="Y28" s="18">
        <v>134.23843897879865</v>
      </c>
      <c r="Z28" s="18">
        <v>127.32305649766288</v>
      </c>
      <c r="AA28" s="18">
        <v>115.04808882896495</v>
      </c>
      <c r="AB28" s="18">
        <v>111.16336655163128</v>
      </c>
      <c r="AC28" s="18">
        <v>113.0913052020361</v>
      </c>
      <c r="AD28" s="18">
        <v>100.77413624817014</v>
      </c>
      <c r="AE28" s="18">
        <v>102.12605266467129</v>
      </c>
      <c r="AF28" s="18">
        <v>88.919501114585373</v>
      </c>
      <c r="AG28" s="18">
        <v>86.786864808781061</v>
      </c>
      <c r="AH28" s="18">
        <v>86.24466618986439</v>
      </c>
      <c r="AI28" s="18">
        <v>80.389570570259806</v>
      </c>
      <c r="AJ28" s="18">
        <v>84.715023568638443</v>
      </c>
      <c r="AK28" s="18"/>
      <c r="AL28" s="14">
        <f>(S28-AJ28)/S28</f>
        <v>0.31255753569172307</v>
      </c>
    </row>
    <row r="29" spans="2:38" x14ac:dyDescent="0.35">
      <c r="C29" s="23"/>
      <c r="D29" s="23"/>
      <c r="E29" s="23"/>
      <c r="F29" s="23"/>
      <c r="G29" s="23"/>
      <c r="H29" s="23"/>
      <c r="I29" s="23"/>
      <c r="J29" s="23"/>
      <c r="K29" s="23"/>
      <c r="L29" s="23"/>
      <c r="M29" s="23"/>
      <c r="N29" s="23"/>
      <c r="O29" s="23"/>
      <c r="P29" s="23"/>
      <c r="Q29" s="23"/>
      <c r="R29" s="23"/>
      <c r="S29" s="2"/>
      <c r="AI29" s="2"/>
      <c r="AJ29" s="24"/>
      <c r="AK29" s="2"/>
    </row>
  </sheetData>
  <pageMargins left="0.7" right="0.7" top="0.75" bottom="0.75" header="0.3" footer="0.3"/>
  <pageSetup paperSize="9" orientation="portrait" r:id="rId1"/>
  <headerFooter>
    <oddFooter>&amp;C&amp;1#&amp;"Calibri"&amp;12&amp;K000000OFFICIAL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97aeec6-0273-40f2-ab3e-beee73212332" ContentTypeId="0x0101009298E819CE1EBB4F8D2096B3E0F0C291" PreviousValue="false"/>
</file>

<file path=customXml/item2.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AEFD5461E6B11747A2B6432FCBBB849A" ma:contentTypeVersion="303" ma:contentTypeDescription="All project related information. The library can be used to manage multiple projects." ma:contentTypeScope="" ma:versionID="cba9792806382f5b1c0903c62468c545">
  <xsd:schema xmlns:xsd="http://www.w3.org/2001/XMLSchema" xmlns:xs="http://www.w3.org/2001/XMLSchema" xmlns:p="http://schemas.microsoft.com/office/2006/metadata/properties" xmlns:ns1="http://schemas.microsoft.com/sharepoint/v3" xmlns:ns2="9fd47c19-1c4a-4d7d-b342-c10cef269344" xmlns:ns3="a5f32de4-e402-4188-b034-e71ca7d22e54" xmlns:ns4="05aa45cf-ed89-4733-97a8-db4ce5c51511" xmlns:ns5="789685ed-bc56-403c-9c5a-a1b14f234a58" xmlns:ns6="3615366d-a5fc-48c6-8d6a-8810589c7d40" targetNamespace="http://schemas.microsoft.com/office/2006/metadata/properties" ma:root="true" ma:fieldsID="28fb9b16211a61920c5ce272c7443737" ns1:_="" ns2:_="" ns3:_="" ns4:_="" ns5:_="" ns6:_="">
    <xsd:import namespace="http://schemas.microsoft.com/sharepoint/v3"/>
    <xsd:import namespace="9fd47c19-1c4a-4d7d-b342-c10cef269344"/>
    <xsd:import namespace="a5f32de4-e402-4188-b034-e71ca7d22e54"/>
    <xsd:import namespace="05aa45cf-ed89-4733-97a8-db4ce5c51511"/>
    <xsd:import namespace="789685ed-bc56-403c-9c5a-a1b14f234a58"/>
    <xsd:import namespace="3615366d-a5fc-48c6-8d6a-8810589c7d40"/>
    <xsd:element name="properties">
      <xsd:complexType>
        <xsd:sequence>
          <xsd:element name="documentManagement">
            <xsd:complexType>
              <xsd:all>
                <xsd:element ref="ns3:_dlc_DocId" minOccurs="0"/>
                <xsd:element ref="ns3:_dlc_DocIdUrl" minOccurs="0"/>
                <xsd:element ref="ns3:_dlc_DocIdPersistId" minOccurs="0"/>
                <xsd:element ref="ns2:TaxCatchAll" minOccurs="0"/>
                <xsd:element ref="ns2:TaxCatchAllLabel" minOccurs="0"/>
                <xsd:element ref="ns2:fb3179c379644f499d7166d0c985669b" minOccurs="0"/>
                <xsd:element ref="ns4:DLCPolicyLabelValue" minOccurs="0"/>
                <xsd:element ref="ns4:DLCPolicyLabelClientValue" minOccurs="0"/>
                <xsd:element ref="ns4:DLCPolicyLabelLock" minOccurs="0"/>
                <xsd:element ref="ns5:MediaServiceMetadata" minOccurs="0"/>
                <xsd:element ref="ns5:MediaServiceFastMetadata" minOccurs="0"/>
                <xsd:element ref="ns5:MediaServiceAutoKeyPoints" minOccurs="0"/>
                <xsd:element ref="ns5:MediaServiceKeyPoints" minOccurs="0"/>
                <xsd:element ref="ns6:SharedWithUsers" minOccurs="0"/>
                <xsd:element ref="ns6:SharedWithDetails" minOccurs="0"/>
                <xsd:element ref="ns6:h677972bfa204522bcfb66e2af48d7e6" minOccurs="0"/>
                <xsd:element ref="ns6:g6ccdf8093b145f9b462c2328556b705" minOccurs="0"/>
                <xsd:element ref="ns6:f783d46bd9904d4fad452bb14a8d9c19" minOccurs="0"/>
                <xsd:element ref="ns5:MediaServiceGenerationTime" minOccurs="0"/>
                <xsd:element ref="ns5:MediaServiceEventHashCode" minOccurs="0"/>
                <xsd:element ref="ns1:_dlc_ExpireDateSaved" minOccurs="0"/>
                <xsd:element ref="ns1:_dlc_ExpireDate" minOccurs="0"/>
                <xsd:element ref="ns2:f2ccc2d036544b63b99cbcec8aa9ae6a" minOccurs="0"/>
                <xsd:element ref="ns1:_dlc_Exempt" minOccurs="0"/>
                <xsd:element ref="ns5:MediaServiceObjectDetectorVersions" minOccurs="0"/>
                <xsd:element ref="ns5:lcf76f155ced4ddcb4097134ff3c332f"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34" nillable="true" ma:displayName="Original Expiration Date" ma:hidden="true" ma:internalName="_dlc_ExpireDateSaved" ma:readOnly="true">
      <xsd:simpleType>
        <xsd:restriction base="dms:DateTime"/>
      </xsd:simpleType>
    </xsd:element>
    <xsd:element name="_dlc_ExpireDate" ma:index="35" nillable="true" ma:displayName="Expiration Date" ma:hidden="true" ma:internalName="_dlc_ExpireDate" ma:readOnly="true">
      <xsd:simpleType>
        <xsd:restriction base="dms:DateTime"/>
      </xsd:simpleType>
    </xsd:element>
    <xsd:element name="_dlc_Exempt" ma:index="37"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f2ccc2d036544b63b99cbcec8aa9ae6a" ma:index="36" ma:taxonomy="true" ma:internalName="f2ccc2d036544b63b99cbcec8aa9ae6a" ma:taxonomyFieldName="Records_x0020_Class_x0020_Project" ma:displayName="Classification" ma:readOnly="false" ma:default="168;#Reference Materials|f95fc07f-4085-41de-ae1e-da9e571af2f5" ma:fieldId="{f2ccc2d0-3654-4b63-b99c-bcec8aa9ae6a}" ma:sspId="797aeec6-0273-40f2-ab3e-beee73212332" ma:termSetId="4258747f-0974-48f0-ac10-46f208a52cd4" ma:anchorId="6988e523-b3ea-42d5-8ccf-de7bd6c5ed85"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9685ed-bc56-403c-9c5a-a1b14f234a58"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15366d-a5fc-48c6-8d6a-8810589c7d40"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h677972bfa204522bcfb66e2af48d7e6" ma:index="27" nillable="true" ma:taxonomy="true" ma:internalName="h677972bfa204522bcfb66e2af48d7e6" ma:taxonomyFieldName="CCP_x0020_Document_x0020_Type" ma:displayName="Document Type" ma:default="" ma:fieldId="{1677972b-fa20-4522-bcfb-66e2af48d7e6}" ma:sspId="797aeec6-0273-40f2-ab3e-beee73212332" ma:termSetId="626c0b25-ef41-4441-9780-b1a9a8794df8" ma:anchorId="00000000-0000-0000-0000-000000000000" ma:open="true" ma:isKeyword="false">
      <xsd:complexType>
        <xsd:sequence>
          <xsd:element ref="pc:Terms" minOccurs="0" maxOccurs="1"/>
        </xsd:sequence>
      </xsd:complexType>
    </xsd:element>
    <xsd:element name="g6ccdf8093b145f9b462c2328556b705" ma:index="29" nillable="true" ma:taxonomy="true" ma:internalName="g6ccdf8093b145f9b462c2328556b705" ma:taxonomyFieldName="CCP_x0020_Category" ma:displayName="Document Purpose" ma:default="" ma:fieldId="{06ccdf80-93b1-45f9-b462-c2328556b705}" ma:sspId="797aeec6-0273-40f2-ab3e-beee73212332" ma:termSetId="472ea778-6c07-4d6b-8c59-483c588bb132" ma:anchorId="00000000-0000-0000-0000-000000000000" ma:open="true" ma:isKeyword="false">
      <xsd:complexType>
        <xsd:sequence>
          <xsd:element ref="pc:Terms" minOccurs="0" maxOccurs="1"/>
        </xsd:sequence>
      </xsd:complexType>
    </xsd:element>
    <xsd:element name="f783d46bd9904d4fad452bb14a8d9c19" ma:index="31" nillable="true" ma:taxonomy="true" ma:internalName="f783d46bd9904d4fad452bb14a8d9c19" ma:taxonomyFieldName="CCP_x0020_Project_x0020_Name" ma:displayName="Project" ma:default="" ma:fieldId="{f783d46b-d990-4d4f-ad45-2bb14a8d9c19}" ma:sspId="797aeec6-0273-40f2-ab3e-beee73212332" ma:termSetId="ef2feb9a-f911-4e70-80f7-01e8cdddbb11"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f2ccc2d036544b63b99cbcec8aa9ae6a xmlns="9fd47c19-1c4a-4d7d-b342-c10cef269344">
      <Terms xmlns="http://schemas.microsoft.com/office/infopath/2007/PartnerControls">
        <TermInfo xmlns="http://schemas.microsoft.com/office/infopath/2007/PartnerControls">
          <TermName xmlns="http://schemas.microsoft.com/office/infopath/2007/PartnerControls">Reference Materials</TermName>
          <TermId xmlns="http://schemas.microsoft.com/office/infopath/2007/PartnerControls">f95fc07f-4085-41de-ae1e-da9e571af2f5</TermId>
        </TermInfo>
      </Terms>
    </f2ccc2d036544b63b99cbcec8aa9ae6a>
    <_dlc_DocId xmlns="a5f32de4-e402-4188-b034-e71ca7d22e54">DOCID546-622101179-7087</_dlc_DocId>
    <TaxCatchAll xmlns="9fd47c19-1c4a-4d7d-b342-c10cef269344">
      <Value>454</Value>
      <Value>600</Value>
      <Value>3</Value>
      <Value>168</Value>
    </TaxCatchAll>
    <DLCPolicyLabelValue xmlns="05aa45cf-ed89-4733-97a8-db4ce5c51511">Version 0.19</DLCPolicyLabelValue>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_dlc_DocIdUrl xmlns="a5f32de4-e402-4188-b034-e71ca7d22e54">
      <Url>https://delwpvicgovau.sharepoint.com/sites/ecm_546/_layouts/15/DocIdRedir.aspx?ID=DOCID546-622101179-7087</Url>
      <Description>DOCID546-622101179-7087</Description>
    </_dlc_DocIdUrl>
    <f783d46bd9904d4fad452bb14a8d9c19 xmlns="3615366d-a5fc-48c6-8d6a-8810589c7d40">
      <Terms xmlns="http://schemas.microsoft.com/office/infopath/2007/PartnerControls">
        <TermInfo xmlns="http://schemas.microsoft.com/office/infopath/2007/PartnerControls">
          <TermName xmlns="http://schemas.microsoft.com/office/infopath/2007/PartnerControls">GHG Emissions Report 2023</TermName>
          <TermId xmlns="http://schemas.microsoft.com/office/infopath/2007/PartnerControls">b53b19e9-cc6b-4fef-8688-ebdd782a2688</TermId>
        </TermInfo>
      </Terms>
    </f783d46bd9904d4fad452bb14a8d9c19>
    <DLCPolicyLabelClientValue xmlns="05aa45cf-ed89-4733-97a8-db4ce5c51511">Version {_UIVersionString}</DLCPolicyLabelClientValue>
    <h677972bfa204522bcfb66e2af48d7e6 xmlns="3615366d-a5fc-48c6-8d6a-8810589c7d40">
      <Terms xmlns="http://schemas.microsoft.com/office/infopath/2007/PartnerControls"/>
    </h677972bfa204522bcfb66e2af48d7e6>
    <lcf76f155ced4ddcb4097134ff3c332f xmlns="789685ed-bc56-403c-9c5a-a1b14f234a58">
      <Terms xmlns="http://schemas.microsoft.com/office/infopath/2007/PartnerControls"/>
    </lcf76f155ced4ddcb4097134ff3c332f>
    <DLCPolicyLabelLock xmlns="05aa45cf-ed89-4733-97a8-db4ce5c51511" xsi:nil="true"/>
    <g6ccdf8093b145f9b462c2328556b705 xmlns="3615366d-a5fc-48c6-8d6a-8810589c7d40">
      <Terms xmlns="http://schemas.microsoft.com/office/infopath/2007/PartnerControls">
        <TermInfo xmlns="http://schemas.microsoft.com/office/infopath/2007/PartnerControls">
          <TermName xmlns="http://schemas.microsoft.com/office/infopath/2007/PartnerControls">Final report files</TermName>
          <TermId xmlns="http://schemas.microsoft.com/office/infopath/2007/PartnerControls">451d4634-edc0-4198-a2c5-b965b6507bc5</TermId>
        </TermInfo>
      </Terms>
    </g6ccdf8093b145f9b462c2328556b705>
  </documentManagement>
</p:properties>
</file>

<file path=customXml/itemProps1.xml><?xml version="1.0" encoding="utf-8"?>
<ds:datastoreItem xmlns:ds="http://schemas.openxmlformats.org/officeDocument/2006/customXml" ds:itemID="{1BBE7689-C5D7-4C1B-8765-417E980D795E}">
  <ds:schemaRefs>
    <ds:schemaRef ds:uri="Microsoft.SharePoint.Taxonomy.ContentTypeSync"/>
  </ds:schemaRefs>
</ds:datastoreItem>
</file>

<file path=customXml/itemProps2.xml><?xml version="1.0" encoding="utf-8"?>
<ds:datastoreItem xmlns:ds="http://schemas.openxmlformats.org/officeDocument/2006/customXml" ds:itemID="{08F55B38-DF75-4CED-9F45-F9CD5CCFF2AC}">
  <ds:schemaRefs>
    <ds:schemaRef ds:uri="office.server.policy"/>
  </ds:schemaRefs>
</ds:datastoreItem>
</file>

<file path=customXml/itemProps3.xml><?xml version="1.0" encoding="utf-8"?>
<ds:datastoreItem xmlns:ds="http://schemas.openxmlformats.org/officeDocument/2006/customXml" ds:itemID="{A6DD606D-3E25-4B56-A1B1-B2C7287A8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05aa45cf-ed89-4733-97a8-db4ce5c51511"/>
    <ds:schemaRef ds:uri="789685ed-bc56-403c-9c5a-a1b14f234a58"/>
    <ds:schemaRef ds:uri="3615366d-a5fc-48c6-8d6a-8810589c7d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2D1F72-F894-47FC-B6D5-C83F6CFD202C}">
  <ds:schemaRefs>
    <ds:schemaRef ds:uri="http://schemas.microsoft.com/sharepoint/v3/contenttype/forms"/>
  </ds:schemaRefs>
</ds:datastoreItem>
</file>

<file path=customXml/itemProps5.xml><?xml version="1.0" encoding="utf-8"?>
<ds:datastoreItem xmlns:ds="http://schemas.openxmlformats.org/officeDocument/2006/customXml" ds:itemID="{0091B459-4B10-41F7-8F22-465EDE95729A}">
  <ds:schemaRefs>
    <ds:schemaRef ds:uri="http://schemas.microsoft.com/sharepoint/events"/>
  </ds:schemaRefs>
</ds:datastoreItem>
</file>

<file path=customXml/itemProps6.xml><?xml version="1.0" encoding="utf-8"?>
<ds:datastoreItem xmlns:ds="http://schemas.openxmlformats.org/officeDocument/2006/customXml" ds:itemID="{5EAB4B48-D92A-4304-B3FE-956B776A99CF}">
  <ds:schemaRefs>
    <ds:schemaRef ds:uri="http://purl.org/dc/terms/"/>
    <ds:schemaRef ds:uri="3615366d-a5fc-48c6-8d6a-8810589c7d40"/>
    <ds:schemaRef ds:uri="9fd47c19-1c4a-4d7d-b342-c10cef269344"/>
    <ds:schemaRef ds:uri="http://schemas.microsoft.com/office/2006/documentManagement/types"/>
    <ds:schemaRef ds:uri="http://purl.org/dc/elements/1.1/"/>
    <ds:schemaRef ds:uri="05aa45cf-ed89-4733-97a8-db4ce5c51511"/>
    <ds:schemaRef ds:uri="http://www.w3.org/XML/1998/namespace"/>
    <ds:schemaRef ds:uri="http://purl.org/dc/dcmitype/"/>
    <ds:schemaRef ds:uri="http://schemas.microsoft.com/office/2006/metadata/properties"/>
    <ds:schemaRef ds:uri="789685ed-bc56-403c-9c5a-a1b14f234a58"/>
    <ds:schemaRef ds:uri="http://schemas.microsoft.com/office/infopath/2007/PartnerControls"/>
    <ds:schemaRef ds:uri="http://schemas.openxmlformats.org/package/2006/metadata/core-properties"/>
    <ds:schemaRef ds:uri="a5f32de4-e402-4188-b034-e71ca7d22e5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Figure 1</vt:lpstr>
      <vt:lpstr>Figure 2</vt:lpstr>
      <vt:lpstr>Figure 3</vt:lpstr>
      <vt:lpstr>Figure 4</vt:lpstr>
      <vt:lpstr>Figure 5</vt:lpstr>
      <vt:lpstr>Figure 6</vt:lpstr>
      <vt:lpstr>Figure 7</vt:lpstr>
      <vt:lpstr>Figure 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Melissa Supangat (DEECA)</cp:lastModifiedBy>
  <cp:revision/>
  <dcterms:created xsi:type="dcterms:W3CDTF">2025-03-19T23:06:41Z</dcterms:created>
  <dcterms:modified xsi:type="dcterms:W3CDTF">2025-10-06T01:43:42Z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
  </property>
  <property fmtid="{D5CDD505-2E9C-101B-9397-08002B2CF9AE}" pid="3" name="ContentTypeId">
    <vt:lpwstr>0x0101009298E819CE1EBB4F8D2096B3E0F0C2911D00AEFD5461E6B11747A2B6432FCBBB849A</vt:lpwstr>
  </property>
  <property fmtid="{D5CDD505-2E9C-101B-9397-08002B2CF9AE}" pid="4" name="Records Class Project">
    <vt:lpwstr>168;#Reference Materials|f95fc07f-4085-41de-ae1e-da9e571af2f5</vt:lpwstr>
  </property>
  <property fmtid="{D5CDD505-2E9C-101B-9397-08002B2CF9AE}" pid="5" name="ItemRetentionFormula">
    <vt:lpwstr/>
  </property>
  <property fmtid="{D5CDD505-2E9C-101B-9397-08002B2CF9AE}" pid="6" name="_dlc_DocIdItemGuid">
    <vt:lpwstr>8b885262-c3b6-428b-91ea-e31a056beae6</vt:lpwstr>
  </property>
  <property fmtid="{D5CDD505-2E9C-101B-9397-08002B2CF9AE}" pid="7" name="Dissemination Limiting Marker">
    <vt:lpwstr>3;#FOUO|955eb6fc-b35a-4808-8aa5-31e514fa3f26</vt:lpwstr>
  </property>
  <property fmtid="{D5CDD505-2E9C-101B-9397-08002B2CF9AE}" pid="8" name="Security Classification">
    <vt:i4>1</vt:i4>
  </property>
  <property fmtid="{D5CDD505-2E9C-101B-9397-08002B2CF9AE}" pid="9" name="g91c59fb10974fa1a03160ad8386f0f4">
    <vt:lpwstr/>
  </property>
  <property fmtid="{D5CDD505-2E9C-101B-9397-08002B2CF9AE}" pid="10" name="MediaServiceImageTags">
    <vt:lpwstr/>
  </property>
  <property fmtid="{D5CDD505-2E9C-101B-9397-08002B2CF9AE}" pid="11" name="Dissemination_x0020_Limiting_x0020_Marker">
    <vt:lpwstr>3;#FOUO|955eb6fc-b35a-4808-8aa5-31e514fa3f26</vt:lpwstr>
  </property>
  <property fmtid="{D5CDD505-2E9C-101B-9397-08002B2CF9AE}" pid="12" name="CCP_x0020_Project_x0020_Name">
    <vt:lpwstr>600;#GHG Emissions Report 2023|b53b19e9-cc6b-4fef-8688-ebdd782a2688</vt:lpwstr>
  </property>
  <property fmtid="{D5CDD505-2E9C-101B-9397-08002B2CF9AE}" pid="13" name="CCP_x0020_Document_x0020_Type">
    <vt:lpwstr/>
  </property>
  <property fmtid="{D5CDD505-2E9C-101B-9397-08002B2CF9AE}" pid="14" name="Records_x0020_Class_x0020_Project">
    <vt:lpwstr>168;#Reference Materials|f95fc07f-4085-41de-ae1e-da9e571af2f5</vt:lpwstr>
  </property>
  <property fmtid="{D5CDD505-2E9C-101B-9397-08002B2CF9AE}" pid="15" name="CCP_x0020_Category">
    <vt:lpwstr>454;#Final report files|451d4634-edc0-4198-a2c5-b965b6507bc5</vt:lpwstr>
  </property>
  <property fmtid="{D5CDD505-2E9C-101B-9397-08002B2CF9AE}" pid="16" name="Security_x0020_Classification">
    <vt:lpwstr>1</vt:lpwstr>
  </property>
  <property fmtid="{D5CDD505-2E9C-101B-9397-08002B2CF9AE}" pid="17" name="Record_x0020_Purpose">
    <vt:lpwstr/>
  </property>
  <property fmtid="{D5CDD505-2E9C-101B-9397-08002B2CF9AE}" pid="18" name="CCP Document Type">
    <vt:lpwstr/>
  </property>
  <property fmtid="{D5CDD505-2E9C-101B-9397-08002B2CF9AE}" pid="19" name="CCP Project Name">
    <vt:lpwstr>600;#GHG Emissions Report 2023|b53b19e9-cc6b-4fef-8688-ebdd782a2688</vt:lpwstr>
  </property>
  <property fmtid="{D5CDD505-2E9C-101B-9397-08002B2CF9AE}" pid="20" name="Record Purpose">
    <vt:lpwstr/>
  </property>
  <property fmtid="{D5CDD505-2E9C-101B-9397-08002B2CF9AE}" pid="21" name="MSIP_Label_5a19367b-7a73-403d-b732-ebe2e73fbf56_Enabled">
    <vt:lpwstr>true</vt:lpwstr>
  </property>
  <property fmtid="{D5CDD505-2E9C-101B-9397-08002B2CF9AE}" pid="22" name="MSIP_Label_5a19367b-7a73-403d-b732-ebe2e73fbf56_SetDate">
    <vt:lpwstr>2025-03-19T23:07:37Z</vt:lpwstr>
  </property>
  <property fmtid="{D5CDD505-2E9C-101B-9397-08002B2CF9AE}" pid="23" name="MSIP_Label_5a19367b-7a73-403d-b732-ebe2e73fbf56_Method">
    <vt:lpwstr>Privileged</vt:lpwstr>
  </property>
  <property fmtid="{D5CDD505-2E9C-101B-9397-08002B2CF9AE}" pid="24" name="MSIP_Label_5a19367b-7a73-403d-b732-ebe2e73fbf56_Name">
    <vt:lpwstr>OFFICIAL-Sensitive</vt:lpwstr>
  </property>
  <property fmtid="{D5CDD505-2E9C-101B-9397-08002B2CF9AE}" pid="25" name="MSIP_Label_5a19367b-7a73-403d-b732-ebe2e73fbf56_SiteId">
    <vt:lpwstr>e8bdd6f7-fc18-4e48-a554-7f547927223b</vt:lpwstr>
  </property>
  <property fmtid="{D5CDD505-2E9C-101B-9397-08002B2CF9AE}" pid="26" name="MSIP_Label_5a19367b-7a73-403d-b732-ebe2e73fbf56_ActionId">
    <vt:lpwstr>2a88f7f9-9156-4fca-9312-3f5562fcccc6</vt:lpwstr>
  </property>
  <property fmtid="{D5CDD505-2E9C-101B-9397-08002B2CF9AE}" pid="27" name="MSIP_Label_5a19367b-7a73-403d-b732-ebe2e73fbf56_ContentBits">
    <vt:lpwstr>2</vt:lpwstr>
  </property>
  <property fmtid="{D5CDD505-2E9C-101B-9397-08002B2CF9AE}" pid="28" name="MSIP_Label_5a19367b-7a73-403d-b732-ebe2e73fbf56_Tag">
    <vt:lpwstr>10, 0, 1, 1</vt:lpwstr>
  </property>
  <property fmtid="{D5CDD505-2E9C-101B-9397-08002B2CF9AE}" pid="29" name="CCP Category">
    <vt:lpwstr>454;#Final report files|451d4634-edc0-4198-a2c5-b965b6507bc5</vt:lpwstr>
  </property>
</Properties>
</file>